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3"/>
  <workbookPr codeName="ThisWorkbook"/>
  <mc:AlternateContent xmlns:mc="http://schemas.openxmlformats.org/markup-compatibility/2006">
    <mc:Choice Requires="x15">
      <x15ac:absPath xmlns:x15ac="http://schemas.microsoft.com/office/spreadsheetml/2010/11/ac" url="/Users/hannahbirch/Desktop/"/>
    </mc:Choice>
  </mc:AlternateContent>
  <xr:revisionPtr revIDLastSave="0" documentId="8_{14E1763C-81DB-E841-9BC7-228390DA9773}" xr6:coauthVersionLast="46" xr6:coauthVersionMax="46" xr10:uidLastSave="{00000000-0000-0000-0000-000000000000}"/>
  <bookViews>
    <workbookView xWindow="0" yWindow="460" windowWidth="29040" windowHeight="15840" xr2:uid="{00000000-000D-0000-FFFF-FFFF00000000}"/>
  </bookViews>
  <sheets>
    <sheet name="Cons Subsidies Accrual-Rounded" sheetId="4" r:id="rId1"/>
    <sheet name="Variance Explanations-ACCRUAL" sheetId="12" r:id="rId2"/>
    <sheet name="Cons Subsidies CASH-Rounded" sheetId="6" r:id="rId3"/>
    <sheet name="Variance Explanations-CASH" sheetId="14" r:id="rId4"/>
  </sheets>
  <definedNames>
    <definedName name="_xlnm.Print_Area" localSheetId="0">'Cons Subsidies Accrual-Rounded'!$A$1:$J$78</definedName>
    <definedName name="_xlnm.Print_Area" localSheetId="2">'Cons Subsidies CASH-Rounded'!$A$1:$U$157</definedName>
    <definedName name="_xlnm.Print_Area" localSheetId="1">'Variance Explanations-ACCRUAL'!$A$1:$F$83</definedName>
    <definedName name="_xlnm.Print_Area" localSheetId="3">'Variance Explanations-CASH'!$A$1:$F$85</definedName>
    <definedName name="_xlnm.Print_Titles" localSheetId="3">'Variance Explanations-CASH'!$1:$6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1" i="12" l="1"/>
  <c r="J31" i="4" l="1"/>
  <c r="F31" i="4"/>
  <c r="J30" i="4"/>
  <c r="F30" i="4"/>
  <c r="D38" i="4" l="1"/>
  <c r="D26" i="4"/>
  <c r="D32" i="4"/>
  <c r="D20" i="4"/>
  <c r="D43" i="4" l="1"/>
  <c r="H38" i="4"/>
  <c r="H26" i="4"/>
  <c r="H20" i="4"/>
  <c r="H32" i="4"/>
  <c r="F35" i="4"/>
  <c r="F17" i="4"/>
  <c r="F19" i="4"/>
  <c r="F14" i="4"/>
  <c r="F15" i="4"/>
  <c r="F33" i="4"/>
  <c r="J21" i="12" s="1"/>
  <c r="F18" i="4"/>
  <c r="J17" i="12" s="1"/>
  <c r="K17" i="12" s="1"/>
  <c r="F40" i="4"/>
  <c r="F13" i="4"/>
  <c r="F34" i="4"/>
  <c r="F54" i="4"/>
  <c r="F47" i="4"/>
  <c r="F41" i="4"/>
  <c r="J28" i="12" s="1"/>
  <c r="K28" i="12" s="1"/>
  <c r="F42" i="4"/>
  <c r="F16" i="4"/>
  <c r="J15" i="12" s="1"/>
  <c r="K15" i="12" s="1"/>
  <c r="F36" i="4"/>
  <c r="F37" i="4"/>
  <c r="F24" i="4"/>
  <c r="F25" i="4"/>
  <c r="J20" i="12" s="1"/>
  <c r="K20" i="12" s="1"/>
  <c r="F55" i="4"/>
  <c r="J33" i="12" s="1"/>
  <c r="K33" i="12" s="1"/>
  <c r="H43" i="4" l="1"/>
  <c r="F39" i="4"/>
  <c r="J26" i="12" s="1"/>
  <c r="K26" i="12" s="1"/>
  <c r="E38" i="4"/>
  <c r="J24" i="12"/>
  <c r="K24" i="12" s="1"/>
  <c r="J14" i="12"/>
  <c r="K14" i="12" s="1"/>
  <c r="J16" i="12"/>
  <c r="K16" i="12" s="1"/>
  <c r="J27" i="12"/>
  <c r="K27" i="12" s="1"/>
  <c r="J22" i="12"/>
  <c r="K22" i="12" s="1"/>
  <c r="J32" i="12"/>
  <c r="K32" i="12" s="1"/>
  <c r="E32" i="4"/>
  <c r="J29" i="12"/>
  <c r="K29" i="12" s="1"/>
  <c r="J13" i="12"/>
  <c r="K13" i="12" s="1"/>
  <c r="J23" i="12"/>
  <c r="J19" i="12"/>
  <c r="K19" i="12" s="1"/>
  <c r="J24" i="4"/>
  <c r="J41" i="4"/>
  <c r="J16" i="4"/>
  <c r="J25" i="4"/>
  <c r="J47" i="4"/>
  <c r="J40" i="4"/>
  <c r="F56" i="4"/>
  <c r="J35" i="4"/>
  <c r="J56" i="4"/>
  <c r="J36" i="4"/>
  <c r="J14" i="4"/>
  <c r="J18" i="4"/>
  <c r="J15" i="4"/>
  <c r="J17" i="4"/>
  <c r="J55" i="4"/>
  <c r="J72" i="12" s="1"/>
  <c r="K72" i="12" s="1"/>
  <c r="J34" i="4"/>
  <c r="J37" i="4"/>
  <c r="J54" i="4"/>
  <c r="J19" i="4"/>
  <c r="J42" i="4"/>
  <c r="J30" i="12"/>
  <c r="K30" i="12" s="1"/>
  <c r="E26" i="4"/>
  <c r="F26" i="4" s="1"/>
  <c r="F23" i="4"/>
  <c r="F53" i="4"/>
  <c r="J12" i="12"/>
  <c r="K12" i="12" s="1"/>
  <c r="J25" i="12"/>
  <c r="K25" i="12" s="1"/>
  <c r="E20" i="4"/>
  <c r="F20" i="4" s="1"/>
  <c r="E43" i="4" l="1"/>
  <c r="J39" i="4"/>
  <c r="J38" i="4" s="1"/>
  <c r="I38" i="4"/>
  <c r="F38" i="4"/>
  <c r="F32" i="4"/>
  <c r="K23" i="12"/>
  <c r="J57" i="4"/>
  <c r="F57" i="4"/>
  <c r="J56" i="12"/>
  <c r="K56" i="12" s="1"/>
  <c r="J64" i="12"/>
  <c r="K64" i="12" s="1"/>
  <c r="J13" i="4"/>
  <c r="I20" i="4"/>
  <c r="J52" i="12"/>
  <c r="K52" i="12" s="1"/>
  <c r="J66" i="12"/>
  <c r="K66" i="12" s="1"/>
  <c r="J54" i="12"/>
  <c r="K54" i="12" s="1"/>
  <c r="J31" i="12"/>
  <c r="K31" i="12" s="1"/>
  <c r="J18" i="12"/>
  <c r="K18" i="12" s="1"/>
  <c r="J33" i="4"/>
  <c r="I32" i="4"/>
  <c r="J67" i="12"/>
  <c r="K67" i="12" s="1"/>
  <c r="J55" i="12"/>
  <c r="K55" i="12" s="1"/>
  <c r="J63" i="12"/>
  <c r="K63" i="12" s="1"/>
  <c r="J58" i="12"/>
  <c r="K58" i="12" s="1"/>
  <c r="J53" i="12"/>
  <c r="K53" i="12" s="1"/>
  <c r="J23" i="4"/>
  <c r="I26" i="4"/>
  <c r="J69" i="12"/>
  <c r="K69" i="12" s="1"/>
  <c r="J68" i="12"/>
  <c r="K68" i="12" s="1"/>
  <c r="J53" i="4"/>
  <c r="J59" i="12"/>
  <c r="K59" i="12" s="1"/>
  <c r="J62" i="12"/>
  <c r="K62" i="12" s="1"/>
  <c r="J61" i="12"/>
  <c r="K61" i="12" s="1"/>
  <c r="J73" i="12"/>
  <c r="K73" i="12" s="1"/>
  <c r="J34" i="12"/>
  <c r="K34" i="12" s="1"/>
  <c r="K21" i="12"/>
  <c r="I43" i="4" l="1"/>
  <c r="F43" i="4"/>
  <c r="J65" i="12"/>
  <c r="K65" i="12" s="1"/>
  <c r="J70" i="12"/>
  <c r="K70" i="12" s="1"/>
  <c r="J26" i="4"/>
  <c r="K26" i="4" s="1"/>
  <c r="J57" i="12"/>
  <c r="K57" i="12" s="1"/>
  <c r="J32" i="4"/>
  <c r="J43" i="4" s="1"/>
  <c r="J60" i="12"/>
  <c r="K60" i="12" s="1"/>
  <c r="J20" i="4"/>
  <c r="K20" i="4" s="1"/>
  <c r="J51" i="12"/>
  <c r="K51" i="12" s="1"/>
  <c r="J74" i="12"/>
  <c r="K74" i="12" s="1"/>
  <c r="F58" i="4"/>
  <c r="J35" i="12"/>
  <c r="K35" i="12" s="1"/>
  <c r="J58" i="4"/>
  <c r="F59" i="4" l="1"/>
  <c r="J36" i="12"/>
  <c r="K36" i="12" s="1"/>
  <c r="J59" i="4"/>
  <c r="J75" i="12"/>
  <c r="K75" i="12" s="1"/>
  <c r="J37" i="12" l="1"/>
  <c r="K37" i="12" s="1"/>
  <c r="J76" i="12"/>
  <c r="K76" i="12" s="1"/>
  <c r="J60" i="4"/>
  <c r="J77" i="12" s="1"/>
  <c r="K77" i="12" s="1"/>
  <c r="F60" i="4"/>
  <c r="J61" i="4" l="1"/>
  <c r="K71" i="12"/>
  <c r="F61" i="4"/>
  <c r="J38" i="12"/>
  <c r="K38" i="12" s="1"/>
  <c r="I62" i="4"/>
  <c r="E62" i="4"/>
  <c r="D62" i="4"/>
  <c r="D64" i="4" s="1"/>
  <c r="H62" i="4" l="1"/>
  <c r="J62" i="4" s="1"/>
  <c r="J39" i="12"/>
  <c r="K39" i="12" s="1"/>
  <c r="J78" i="12"/>
  <c r="K78" i="12" s="1"/>
  <c r="J67" i="4"/>
  <c r="F67" i="4"/>
  <c r="F62" i="4"/>
  <c r="E64" i="4"/>
  <c r="I64" i="4"/>
  <c r="H64" i="4" l="1"/>
  <c r="J64" i="4" s="1"/>
  <c r="H70" i="4"/>
  <c r="D70" i="4"/>
  <c r="J79" i="12"/>
  <c r="K79" i="12" s="1"/>
  <c r="F68" i="4"/>
  <c r="J40" i="12"/>
  <c r="K40" i="12" s="1"/>
  <c r="J68" i="4"/>
  <c r="F64" i="4"/>
  <c r="H72" i="4" l="1"/>
  <c r="D76" i="4"/>
  <c r="J69" i="4"/>
  <c r="I70" i="4"/>
  <c r="J80" i="12"/>
  <c r="K80" i="12" s="1"/>
  <c r="D72" i="4"/>
  <c r="J41" i="12"/>
  <c r="K41" i="12" s="1"/>
  <c r="F69" i="4"/>
  <c r="E70" i="4"/>
  <c r="I76" i="4" l="1"/>
  <c r="T25" i="6"/>
  <c r="T33" i="6"/>
  <c r="T34" i="6"/>
  <c r="T17" i="6"/>
  <c r="T14" i="6"/>
  <c r="T31" i="6"/>
  <c r="T15" i="6"/>
  <c r="T18" i="6"/>
  <c r="T24" i="6"/>
  <c r="H76" i="4"/>
  <c r="H78" i="4" s="1"/>
  <c r="T19" i="6"/>
  <c r="T16" i="6"/>
  <c r="D78" i="4"/>
  <c r="F75" i="4"/>
  <c r="E76" i="4"/>
  <c r="F76" i="4" s="1"/>
  <c r="F70" i="4"/>
  <c r="E72" i="4"/>
  <c r="J70" i="4"/>
  <c r="I72" i="4"/>
  <c r="J72" i="4" s="1"/>
  <c r="J81" i="12"/>
  <c r="K81" i="12" s="1"/>
  <c r="J42" i="12"/>
  <c r="K42" i="12" s="1"/>
  <c r="T30" i="6" l="1"/>
  <c r="J75" i="4"/>
  <c r="J82" i="12" s="1"/>
  <c r="K82" i="12" s="1"/>
  <c r="T94" i="6"/>
  <c r="T93" i="6"/>
  <c r="T103" i="6"/>
  <c r="T97" i="6"/>
  <c r="T95" i="6"/>
  <c r="T112" i="6"/>
  <c r="T113" i="6"/>
  <c r="T96" i="6"/>
  <c r="T110" i="6"/>
  <c r="T98" i="6"/>
  <c r="T104" i="6"/>
  <c r="T23" i="6"/>
  <c r="T26" i="6" s="1"/>
  <c r="T13" i="6"/>
  <c r="T20" i="6" s="1"/>
  <c r="K70" i="4"/>
  <c r="E78" i="4"/>
  <c r="F72" i="4"/>
  <c r="J76" i="4"/>
  <c r="I78" i="4"/>
  <c r="J43" i="12"/>
  <c r="K43" i="12" s="1"/>
  <c r="T35" i="6"/>
  <c r="T109" i="6" l="1"/>
  <c r="T102" i="6"/>
  <c r="T105" i="6" s="1"/>
  <c r="T92" i="6"/>
  <c r="T99" i="6" s="1"/>
  <c r="J78" i="4"/>
  <c r="F78" i="4"/>
  <c r="T36" i="6"/>
  <c r="T114" i="6"/>
  <c r="T115" i="6" l="1"/>
  <c r="T37" i="6"/>
  <c r="T39" i="6" l="1"/>
  <c r="T116" i="6" l="1"/>
  <c r="T40" i="6"/>
  <c r="T118" i="6"/>
  <c r="T41" i="6" l="1"/>
  <c r="T111" i="6"/>
  <c r="T119" i="6"/>
  <c r="T120" i="6" l="1"/>
  <c r="T42" i="6"/>
  <c r="T38" i="6" s="1"/>
  <c r="T47" i="6" l="1"/>
  <c r="T121" i="6"/>
  <c r="T117" i="6" s="1"/>
  <c r="T122" i="6" s="1"/>
  <c r="T32" i="6"/>
  <c r="T43" i="6" s="1"/>
  <c r="T125" i="6" l="1"/>
  <c r="T49" i="6"/>
  <c r="T53" i="6"/>
  <c r="T127" i="6" l="1"/>
  <c r="T54" i="6"/>
  <c r="T50" i="6"/>
  <c r="T131" i="6"/>
  <c r="S55" i="6" l="1"/>
  <c r="T132" i="6"/>
  <c r="T128" i="6"/>
  <c r="T55" i="6"/>
  <c r="T51" i="6"/>
  <c r="S51" i="6" l="1"/>
  <c r="U51" i="6" s="1"/>
  <c r="S129" i="6"/>
  <c r="S133" i="6"/>
  <c r="S53" i="6"/>
  <c r="U53" i="6" s="1"/>
  <c r="S15" i="6"/>
  <c r="U15" i="6" s="1"/>
  <c r="S41" i="6"/>
  <c r="U41" i="6" s="1"/>
  <c r="S49" i="6"/>
  <c r="U49" i="6" s="1"/>
  <c r="S34" i="6"/>
  <c r="U34" i="6" s="1"/>
  <c r="S50" i="6"/>
  <c r="U50" i="6" s="1"/>
  <c r="S25" i="6"/>
  <c r="U25" i="6" s="1"/>
  <c r="S19" i="6"/>
  <c r="U19" i="6" s="1"/>
  <c r="S40" i="6"/>
  <c r="U40" i="6" s="1"/>
  <c r="S17" i="6"/>
  <c r="U17" i="6" s="1"/>
  <c r="S24" i="6"/>
  <c r="U24" i="6" s="1"/>
  <c r="S35" i="6"/>
  <c r="U35" i="6" s="1"/>
  <c r="S37" i="6"/>
  <c r="U37" i="6" s="1"/>
  <c r="S33" i="6"/>
  <c r="S54" i="6"/>
  <c r="U54" i="6" s="1"/>
  <c r="S18" i="6"/>
  <c r="U18" i="6" s="1"/>
  <c r="S14" i="6"/>
  <c r="U14" i="6" s="1"/>
  <c r="S23" i="6"/>
  <c r="S30" i="6"/>
  <c r="S47" i="6"/>
  <c r="U47" i="6" s="1"/>
  <c r="S39" i="6"/>
  <c r="S16" i="6"/>
  <c r="U16" i="6" s="1"/>
  <c r="S36" i="6"/>
  <c r="U36" i="6" s="1"/>
  <c r="S31" i="6"/>
  <c r="U31" i="6" s="1"/>
  <c r="S13" i="6"/>
  <c r="S42" i="6"/>
  <c r="U42" i="6" s="1"/>
  <c r="U55" i="6"/>
  <c r="T56" i="6"/>
  <c r="S56" i="6"/>
  <c r="T133" i="6"/>
  <c r="T129" i="6"/>
  <c r="S52" i="6"/>
  <c r="T52" i="6"/>
  <c r="U30" i="6" l="1"/>
  <c r="U39" i="6"/>
  <c r="U38" i="6" s="1"/>
  <c r="S38" i="6"/>
  <c r="J33" i="14"/>
  <c r="K33" i="14" s="1"/>
  <c r="J17" i="14"/>
  <c r="K17" i="14" s="1"/>
  <c r="S102" i="6"/>
  <c r="S103" i="6"/>
  <c r="U103" i="6" s="1"/>
  <c r="J23" i="14"/>
  <c r="J22" i="14"/>
  <c r="K22" i="14" s="1"/>
  <c r="S92" i="6"/>
  <c r="S114" i="6"/>
  <c r="U114" i="6" s="1"/>
  <c r="S104" i="6"/>
  <c r="U104" i="6" s="1"/>
  <c r="S119" i="6"/>
  <c r="U119" i="6" s="1"/>
  <c r="S113" i="6"/>
  <c r="U113" i="6" s="1"/>
  <c r="U23" i="6"/>
  <c r="S26" i="6"/>
  <c r="J32" i="14"/>
  <c r="K32" i="14" s="1"/>
  <c r="S118" i="6"/>
  <c r="S121" i="6"/>
  <c r="U121" i="6" s="1"/>
  <c r="S128" i="6"/>
  <c r="U128" i="6" s="1"/>
  <c r="S125" i="6"/>
  <c r="U125" i="6" s="1"/>
  <c r="S96" i="6"/>
  <c r="U96" i="6" s="1"/>
  <c r="J19" i="14"/>
  <c r="K19" i="14" s="1"/>
  <c r="J20" i="14"/>
  <c r="K20" i="14" s="1"/>
  <c r="S109" i="6"/>
  <c r="S94" i="6"/>
  <c r="U94" i="6" s="1"/>
  <c r="J24" i="14"/>
  <c r="K24" i="14" s="1"/>
  <c r="U33" i="6"/>
  <c r="S32" i="6"/>
  <c r="S110" i="6"/>
  <c r="U110" i="6" s="1"/>
  <c r="J13" i="14"/>
  <c r="K13" i="14" s="1"/>
  <c r="J16" i="14"/>
  <c r="K16" i="14" s="1"/>
  <c r="S120" i="6"/>
  <c r="U120" i="6" s="1"/>
  <c r="S127" i="6"/>
  <c r="U127" i="6" s="1"/>
  <c r="S95" i="6"/>
  <c r="U95" i="6" s="1"/>
  <c r="S115" i="6"/>
  <c r="U115" i="6" s="1"/>
  <c r="J29" i="14"/>
  <c r="K29" i="14" s="1"/>
  <c r="J30" i="14"/>
  <c r="K30" i="14" s="1"/>
  <c r="J28" i="14"/>
  <c r="K28" i="14" s="1"/>
  <c r="S116" i="6"/>
  <c r="U116" i="6" s="1"/>
  <c r="S112" i="6"/>
  <c r="S93" i="6"/>
  <c r="U93" i="6" s="1"/>
  <c r="S132" i="6"/>
  <c r="U132" i="6" s="1"/>
  <c r="U13" i="6"/>
  <c r="S20" i="6"/>
  <c r="U20" i="6" s="1"/>
  <c r="V20" i="6" s="1"/>
  <c r="J15" i="14"/>
  <c r="K15" i="14" s="1"/>
  <c r="J25" i="14"/>
  <c r="K25" i="14" s="1"/>
  <c r="J27" i="14"/>
  <c r="K27" i="14" s="1"/>
  <c r="J14" i="14"/>
  <c r="K14" i="14" s="1"/>
  <c r="S98" i="6"/>
  <c r="U98" i="6" s="1"/>
  <c r="S97" i="6"/>
  <c r="U97" i="6" s="1"/>
  <c r="S131" i="6"/>
  <c r="U131" i="6" s="1"/>
  <c r="J34" i="14"/>
  <c r="K34" i="14" s="1"/>
  <c r="U133" i="6"/>
  <c r="J74" i="14" s="1"/>
  <c r="K74" i="14" s="1"/>
  <c r="S57" i="6"/>
  <c r="T130" i="6"/>
  <c r="S134" i="6"/>
  <c r="T134" i="6"/>
  <c r="U129" i="6"/>
  <c r="U56" i="6"/>
  <c r="T57" i="6"/>
  <c r="U52" i="6"/>
  <c r="S130" i="6"/>
  <c r="U109" i="6" l="1"/>
  <c r="S43" i="6"/>
  <c r="J26" i="14"/>
  <c r="K23" i="14" s="1"/>
  <c r="U118" i="6"/>
  <c r="U117" i="6" s="1"/>
  <c r="S117" i="6"/>
  <c r="J69" i="14"/>
  <c r="K69" i="14" s="1"/>
  <c r="J65" i="14"/>
  <c r="K65" i="14" s="1"/>
  <c r="J73" i="14"/>
  <c r="K73" i="14" s="1"/>
  <c r="J70" i="14"/>
  <c r="K70" i="14" s="1"/>
  <c r="J68" i="14"/>
  <c r="K68" i="14" s="1"/>
  <c r="J72" i="14"/>
  <c r="K72" i="14" s="1"/>
  <c r="J53" i="14"/>
  <c r="K53" i="14" s="1"/>
  <c r="S99" i="6"/>
  <c r="U99" i="6" s="1"/>
  <c r="V99" i="6" s="1"/>
  <c r="U92" i="6"/>
  <c r="J57" i="14"/>
  <c r="K57" i="14" s="1"/>
  <c r="J67" i="14"/>
  <c r="K67" i="14" s="1"/>
  <c r="S105" i="6"/>
  <c r="U105" i="6" s="1"/>
  <c r="V105" i="6" s="1"/>
  <c r="U102" i="6"/>
  <c r="U112" i="6"/>
  <c r="S111" i="6"/>
  <c r="J64" i="14"/>
  <c r="K64" i="14" s="1"/>
  <c r="U32" i="6"/>
  <c r="U43" i="6" s="1"/>
  <c r="J54" i="14"/>
  <c r="K54" i="14" s="1"/>
  <c r="J56" i="14"/>
  <c r="K56" i="14" s="1"/>
  <c r="J21" i="14"/>
  <c r="K21" i="14" s="1"/>
  <c r="J60" i="14"/>
  <c r="K60" i="14" s="1"/>
  <c r="J12" i="14"/>
  <c r="K12" i="14" s="1"/>
  <c r="J55" i="14"/>
  <c r="K55" i="14" s="1"/>
  <c r="U26" i="6"/>
  <c r="V26" i="6" s="1"/>
  <c r="J18" i="14"/>
  <c r="K18" i="14" s="1"/>
  <c r="J63" i="14"/>
  <c r="J59" i="14"/>
  <c r="K59" i="14" s="1"/>
  <c r="J62" i="14"/>
  <c r="K62" i="14" s="1"/>
  <c r="U57" i="6"/>
  <c r="S135" i="6"/>
  <c r="T58" i="6"/>
  <c r="U130" i="6"/>
  <c r="U134" i="6"/>
  <c r="J35" i="14"/>
  <c r="K35" i="14" s="1"/>
  <c r="T135" i="6"/>
  <c r="J31" i="14"/>
  <c r="K31" i="14" s="1"/>
  <c r="S58" i="6"/>
  <c r="S122" i="6" l="1"/>
  <c r="K26" i="14"/>
  <c r="J66" i="14"/>
  <c r="K66" i="14" s="1"/>
  <c r="J52" i="14"/>
  <c r="K52" i="14" s="1"/>
  <c r="U111" i="6"/>
  <c r="U122" i="6" s="1"/>
  <c r="J61" i="14"/>
  <c r="K61" i="14" s="1"/>
  <c r="J58" i="14"/>
  <c r="K58" i="14" s="1"/>
  <c r="J36" i="14"/>
  <c r="K36" i="14" s="1"/>
  <c r="U58" i="6"/>
  <c r="U135" i="6"/>
  <c r="T59" i="6"/>
  <c r="S59" i="6"/>
  <c r="J71" i="14"/>
  <c r="K71" i="14" s="1"/>
  <c r="J75" i="14"/>
  <c r="K75" i="14" s="1"/>
  <c r="K63" i="14" l="1"/>
  <c r="J76" i="14"/>
  <c r="K76" i="14" s="1"/>
  <c r="J37" i="14"/>
  <c r="K37" i="14" s="1"/>
  <c r="U59" i="6"/>
  <c r="J38" i="14" s="1"/>
  <c r="K38" i="14" s="1"/>
  <c r="S60" i="6"/>
  <c r="S61" i="6" s="1"/>
  <c r="T60" i="6"/>
  <c r="S137" i="6" l="1"/>
  <c r="S136" i="6"/>
  <c r="T136" i="6"/>
  <c r="S65" i="6"/>
  <c r="T138" i="6"/>
  <c r="S138" i="6"/>
  <c r="T137" i="6"/>
  <c r="U60" i="6"/>
  <c r="T61" i="6"/>
  <c r="U61" i="6" s="1"/>
  <c r="U137" i="6" l="1"/>
  <c r="U138" i="6"/>
  <c r="T141" i="6"/>
  <c r="S68" i="6"/>
  <c r="U136" i="6"/>
  <c r="T139" i="6"/>
  <c r="T68" i="6"/>
  <c r="S139" i="6"/>
  <c r="S141" i="6"/>
  <c r="J39" i="14"/>
  <c r="K39" i="14" s="1"/>
  <c r="T65" i="6"/>
  <c r="U65" i="6" s="1"/>
  <c r="J78" i="14" l="1"/>
  <c r="K78" i="14" s="1"/>
  <c r="T143" i="6"/>
  <c r="U141" i="6"/>
  <c r="S143" i="6"/>
  <c r="T69" i="6"/>
  <c r="U139" i="6"/>
  <c r="J79" i="14"/>
  <c r="K79" i="14" s="1"/>
  <c r="J77" i="14"/>
  <c r="K77" i="14" s="1"/>
  <c r="S146" i="6"/>
  <c r="T146" i="6"/>
  <c r="U68" i="6"/>
  <c r="S69" i="6"/>
  <c r="J40" i="14"/>
  <c r="K40" i="14" s="1"/>
  <c r="U143" i="6" l="1"/>
  <c r="J41" i="14"/>
  <c r="K41" i="14" s="1"/>
  <c r="T70" i="6"/>
  <c r="J80" i="14"/>
  <c r="K80" i="14" s="1"/>
  <c r="U146" i="6"/>
  <c r="U69" i="6"/>
  <c r="S147" i="6"/>
  <c r="S70" i="6"/>
  <c r="S71" i="6" s="1"/>
  <c r="S73" i="6" s="1"/>
  <c r="T147" i="6"/>
  <c r="U147" i="6" l="1"/>
  <c r="J42" i="14"/>
  <c r="K42" i="14" s="1"/>
  <c r="S76" i="6"/>
  <c r="S77" i="6" s="1"/>
  <c r="S79" i="6" s="1"/>
  <c r="J81" i="14"/>
  <c r="K81" i="14" s="1"/>
  <c r="U70" i="6"/>
  <c r="T71" i="6"/>
  <c r="S148" i="6"/>
  <c r="S149" i="6" s="1"/>
  <c r="S151" i="6" s="1"/>
  <c r="T148" i="6"/>
  <c r="T76" i="6"/>
  <c r="J82" i="14" l="1"/>
  <c r="K82" i="14" s="1"/>
  <c r="U148" i="6"/>
  <c r="T154" i="6"/>
  <c r="T73" i="6"/>
  <c r="U73" i="6" s="1"/>
  <c r="U71" i="6"/>
  <c r="V71" i="6" s="1"/>
  <c r="T149" i="6"/>
  <c r="J43" i="14"/>
  <c r="K43" i="14" s="1"/>
  <c r="S154" i="6"/>
  <c r="S155" i="6" s="1"/>
  <c r="S157" i="6" s="1"/>
  <c r="U76" i="6"/>
  <c r="T77" i="6"/>
  <c r="J83" i="14" l="1"/>
  <c r="K83" i="14" s="1"/>
  <c r="J44" i="14"/>
  <c r="K44" i="14" s="1"/>
  <c r="U149" i="6"/>
  <c r="V149" i="6" s="1"/>
  <c r="T151" i="6"/>
  <c r="U151" i="6" s="1"/>
  <c r="T79" i="6"/>
  <c r="U79" i="6" s="1"/>
  <c r="U77" i="6"/>
  <c r="T155" i="6"/>
  <c r="U154" i="6"/>
  <c r="J84" i="14" l="1"/>
  <c r="K84" i="14" s="1"/>
  <c r="T157" i="6"/>
  <c r="U157" i="6" s="1"/>
  <c r="U15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Simon, Avoline</author>
  </authors>
  <commentList>
    <comment ref="D19" authorId="0" shapeId="0" xr:uid="{D02F3791-A611-4CBE-967D-E4403876660D}">
      <text>
        <r>
          <rPr>
            <b/>
            <sz val="9"/>
            <color indexed="81"/>
            <rFont val="Tahoma"/>
            <family val="2"/>
          </rPr>
          <t>Simon, Avoline:</t>
        </r>
        <r>
          <rPr>
            <sz val="9"/>
            <color indexed="81"/>
            <rFont val="Tahoma"/>
            <family val="2"/>
          </rPr>
          <t xml:space="preserve">
formula removed, said "Hide"</t>
        </r>
      </text>
    </comment>
    <comment ref="D63" authorId="0" shapeId="0" xr:uid="{33E3C997-A99F-47A8-A3D8-1361A9E00DFE}">
      <text>
        <r>
          <rPr>
            <b/>
            <sz val="9"/>
            <color indexed="81"/>
            <rFont val="Tahoma"/>
            <family val="2"/>
          </rPr>
          <t>Simon, Avoline:</t>
        </r>
        <r>
          <rPr>
            <sz val="9"/>
            <color indexed="81"/>
            <rFont val="Tahoma"/>
            <family val="2"/>
          </rPr>
          <t xml:space="preserve">
formula removed, said "Hide"</t>
        </r>
      </text>
    </comment>
  </commentList>
</comments>
</file>

<file path=xl/sharedStrings.xml><?xml version="1.0" encoding="utf-8"?>
<sst xmlns="http://schemas.openxmlformats.org/spreadsheetml/2006/main" count="540" uniqueCount="124">
  <si>
    <t>METROPOLITAN TRANSPORTATION AUTHORITY</t>
  </si>
  <si>
    <t>MMTOA, PBT, Real Estate Taxes and Other</t>
  </si>
  <si>
    <t>Metropolitan Mass Transportation Operating Assistance (MMTOA)</t>
  </si>
  <si>
    <t>Petroleum Business Tax (PBT)</t>
  </si>
  <si>
    <t xml:space="preserve">Variance </t>
  </si>
  <si>
    <t>($ in millions)</t>
  </si>
  <si>
    <t>Other MRT(b) Adjustments</t>
  </si>
  <si>
    <t>Urban Tax</t>
  </si>
  <si>
    <t>Investment Income</t>
  </si>
  <si>
    <t>Current Month</t>
  </si>
  <si>
    <t>Year-to-Date</t>
  </si>
  <si>
    <t>PMT and MTA Aid</t>
  </si>
  <si>
    <t>Payroll Mobility Tax (PMT)</t>
  </si>
  <si>
    <t>Payroll Mobility Tax Replacement Funds</t>
  </si>
  <si>
    <t>MTA Aid</t>
  </si>
  <si>
    <t>New Funding Sources</t>
  </si>
  <si>
    <t>NYS Operating Support for SAP</t>
  </si>
  <si>
    <t>NYC Operating Support for SAP</t>
  </si>
  <si>
    <t>For-Hire Vehicle (FHV) Surcharge</t>
  </si>
  <si>
    <t>Central Business District Tolling Program (CBDTP)</t>
  </si>
  <si>
    <t>SAP Support and For-Hire Vehicle Surcharge:</t>
  </si>
  <si>
    <t>Subway Action Plan Account</t>
  </si>
  <si>
    <t>Outerborough Transportation Account</t>
  </si>
  <si>
    <t>Less: Assumed Capital or Member Project</t>
  </si>
  <si>
    <t>General Transportation Account</t>
  </si>
  <si>
    <t>Less: Transfer to Committed to Capital</t>
  </si>
  <si>
    <t>Capital Program Funding Sources:</t>
  </si>
  <si>
    <t>Real Property Transfer Tax Surcharge (Mansion)</t>
  </si>
  <si>
    <t>Internet Marketplace Tax</t>
  </si>
  <si>
    <t>Less: Transfer to CBDTP Capital Lockbox</t>
  </si>
  <si>
    <t>State and Local Subsidies</t>
  </si>
  <si>
    <t>State Operating Assistance</t>
  </si>
  <si>
    <t>NYC and Local 18b:</t>
  </si>
  <si>
    <t>New York City</t>
  </si>
  <si>
    <t>Nassau County</t>
  </si>
  <si>
    <t>Suffolk County</t>
  </si>
  <si>
    <t>Westchester County</t>
  </si>
  <si>
    <t>Putnam County</t>
  </si>
  <si>
    <t>Dutchess County</t>
  </si>
  <si>
    <t>Orange County</t>
  </si>
  <si>
    <t>Rockland County</t>
  </si>
  <si>
    <t>Station Maintenance</t>
  </si>
  <si>
    <t>Subtotal: Taxes &amp; State and Local Subsidies</t>
  </si>
  <si>
    <t>Other Funding Agreements</t>
  </si>
  <si>
    <t>City Subsidy for MTA Bus Company</t>
  </si>
  <si>
    <t>City Subsidy for Staten Island Railway</t>
  </si>
  <si>
    <t>CDOT Subsidy for Metro-North Railroad</t>
  </si>
  <si>
    <t>Subtotal, including Other Funding Agreements</t>
  </si>
  <si>
    <t>Inter-agency Subsidy Transactions</t>
  </si>
  <si>
    <t>B&amp;T Operating Surplus Transfer</t>
  </si>
  <si>
    <t>GROSS SUBSIDIES</t>
  </si>
  <si>
    <t>New York City Transit</t>
  </si>
  <si>
    <t>Commuter Railroads</t>
  </si>
  <si>
    <t>Staten Island Railway</t>
  </si>
  <si>
    <t>MTA Bus Company</t>
  </si>
  <si>
    <t>MTA Headquarters</t>
  </si>
  <si>
    <t>TOTAL</t>
  </si>
  <si>
    <t>Formula</t>
  </si>
  <si>
    <t>Subsidy Adjustments</t>
  </si>
  <si>
    <t>Consolidated Subsidies - Accrual Basis</t>
  </si>
  <si>
    <t>Consolidated Subsidies - Cash Basis</t>
  </si>
  <si>
    <t>Accrued Subsidies</t>
  </si>
  <si>
    <t>Variance
%</t>
  </si>
  <si>
    <t>Explanations</t>
  </si>
  <si>
    <t xml:space="preserve">Variance
$ </t>
  </si>
  <si>
    <t>MRT(b)-1 (Gross)</t>
  </si>
  <si>
    <t>MRT(b)-2 (Gross)</t>
  </si>
  <si>
    <t>Check</t>
  </si>
  <si>
    <t>Variance Explanations</t>
  </si>
  <si>
    <t>Payroll Mobility Tax Replacement Uunds</t>
  </si>
  <si>
    <t>Capital Program Uunding Sources:</t>
  </si>
  <si>
    <t>B&amp;T Operating Surplus TransUer</t>
  </si>
  <si>
    <t>NYS Operating SFpport For SAP</t>
  </si>
  <si>
    <t>NYC Operating SFpport For SAP</t>
  </si>
  <si>
    <t>For-Hire Vehicle (FHV) SFrcharge</t>
  </si>
  <si>
    <t>Cash Subsidies</t>
  </si>
  <si>
    <t>NYS Operating Support For SAP</t>
  </si>
  <si>
    <t>NYC Operating Support For SAP</t>
  </si>
  <si>
    <t xml:space="preserve">Actual </t>
  </si>
  <si>
    <t>MRT-1 transactions were above budget for the month and YTD due to favorable MRT-1 transactions.</t>
  </si>
  <si>
    <t xml:space="preserve">MRT-2 transactions were above budget for the month  and YTD due to favorable MRT-2 transactions. </t>
  </si>
  <si>
    <t xml:space="preserve">The favorable variances for the month and YTD were due to stronger-than-expected real estate activity in New York City.  </t>
  </si>
  <si>
    <t>&gt; 100%</t>
  </si>
  <si>
    <t>The favorable variance for the month was due to timing of accruals. The YTD variance is on target with the forecast.</t>
  </si>
  <si>
    <t>Subway Action Plan transactions were unfavorable for the month and YTD primarily due to timing of accruals.</t>
  </si>
  <si>
    <t xml:space="preserve">Real Property Transfer Tax Surchage  were unfavorable to the forecast  for the month and YTD due to lower-than-expected transactions and timing. 
</t>
  </si>
  <si>
    <t>The  Internet Marketplace Tax variance was favorable for the month. The  YTD variance was on target with the forecast.</t>
  </si>
  <si>
    <t>Variance was mostly timing related. Drawdowns are related to the timing of cash obligations for MTA Bus. Actuals also reflect receipts of CARES Act funds.</t>
  </si>
  <si>
    <t>Variance was mostly timing related. Drawdowns are related to the timing of cash obligations for Staten Island Railway.</t>
  </si>
  <si>
    <t>The favorable variances for the month and YTD were attributable to the timing of transfers.</t>
  </si>
  <si>
    <t>The unfavorable accrual variance for the month was due to timing of accruals by MTA Accounting. The YTD variance was favorable  primarily  due to better-than-expected transactions.</t>
  </si>
  <si>
    <t>See explanation for the month.</t>
  </si>
  <si>
    <t xml:space="preserve">The unfavorable YTD accrual variance was primarily due to the timing of booking accruals by MTA Accounting. </t>
  </si>
  <si>
    <t>The favorable YTD variance reflect accruals for the bus lane violation fees that are collected by the City of New York and transferred to the MTA  for deposit in the General Transportation Account per legislation.</t>
  </si>
  <si>
    <t xml:space="preserve">The unfavorable YTD variance was primarily due to timing of booking accruals. </t>
  </si>
  <si>
    <t>The unfavorable accrual variance for the month was due to timing of accruals by MTA Accounting. The YTD favorable variance  was due partially to better-than-expected transactions and to the timing of booking accruals by MTA Accounting.</t>
  </si>
  <si>
    <t xml:space="preserve">The favorable variance for the month  was due to timing. The YTD variance was  slightly unfavorable  due primarily to timing. </t>
  </si>
  <si>
    <t xml:space="preserve">The  slightly unfavorable MMTOA cash variances for the month and YTD were due to timing. </t>
  </si>
  <si>
    <t xml:space="preserve">MRT-1 transactions were above the forecasts for the month and YTD due to higher-than-expected MRT-1 cash receipts. </t>
  </si>
  <si>
    <t xml:space="preserve">MRT-2 transactions were above the forecast for the month and YTD due to  higher-than-expected MRT-2 cash receipts. </t>
  </si>
  <si>
    <t xml:space="preserve">The  PBT cash variances for the month and YTD  were favorable to the forecasts due to better-than-expected receipts. </t>
  </si>
  <si>
    <t>PMT  cash receipts were favorable to the forecast  for the month and YTD. Cash receipts were favorable in each  months since July primarily reflecting better-than-expected activity.</t>
  </si>
  <si>
    <t>The cash variances for the month and YTD  were unfavorable to the forecast due to lower-than-expected receipts.</t>
  </si>
  <si>
    <t>Payroll Mobility Tax Replacement Funds cash receipts were favorable for month and YTD due to timing.</t>
  </si>
  <si>
    <t xml:space="preserve">Real Property Transfer Tax  Surchage  were unfavorable to the budget for the month and YTD due to lower-than-expected receipts. 
</t>
  </si>
  <si>
    <t xml:space="preserve">The favorable variances for the month and  YTD were primarily due to timing. </t>
  </si>
  <si>
    <t xml:space="preserve">The  favorable variances for the month and YTD were attributable to the timing of transfers. </t>
  </si>
  <si>
    <t xml:space="preserve">The unfavorable YTD cash variances were primarily due to the timing. </t>
  </si>
  <si>
    <t>The favorable YTD variance reflects receipts from the bus lane violation fees that were collected by the City of New York and transferred to the MTA  for deposit in the General Transportation Account per the legislation.</t>
  </si>
  <si>
    <t xml:space="preserve">Internet Marketplace Tax receipts were favorable to the budget for the year due to timing. 
</t>
  </si>
  <si>
    <t>The favorable  month and YTD  variances were due to timing.</t>
  </si>
  <si>
    <t>The favorable YTD variance is due to timing,</t>
  </si>
  <si>
    <t>The unfavorable YTD variance is due to timing,</t>
  </si>
  <si>
    <t>The favorable variances for the month and YTD were due to stronger-than-expected real estate activity in New York City.</t>
  </si>
  <si>
    <t>July Financial Plan - 2020 Mid-Year Forecast</t>
  </si>
  <si>
    <t>Nov 2020</t>
  </si>
  <si>
    <t xml:space="preserve">Mid-Year </t>
  </si>
  <si>
    <t xml:space="preserve">Forecast </t>
  </si>
  <si>
    <t>Month of Nov 2020</t>
  </si>
  <si>
    <t xml:space="preserve">HIDE </t>
  </si>
  <si>
    <t>&gt; (100%)</t>
  </si>
  <si>
    <t>Year-to-Date Nov 2020</t>
  </si>
  <si>
    <t>Nov 2020 Monthly</t>
  </si>
  <si>
    <t>Nov 2020 Year-to-Date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</si>
</sst>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 #,##0.000_);_(* \(#,##0.000\);_(* &quot;-&quot;??_);_(@_)"/>
    <numFmt numFmtId="165" formatCode="_(&quot;$&quot;* #,##0.000_);_(&quot;$&quot;* \(#,##0.000\);_(&quot;$&quot;* &quot;-&quot;??_);_(@_)"/>
    <numFmt numFmtId="166" formatCode="_(* #,##0.0_);_(* \(#,##0.0\);_(* &quot;-&quot;?_);_(@_)"/>
    <numFmt numFmtId="167" formatCode="0.0%"/>
    <numFmt numFmtId="168" formatCode="_(* #,##0.0_);_(* \(#,##0.0\);_(* &quot;-&quot;??_);_(@_)"/>
    <numFmt numFmtId="169" formatCode="&quot;$&quot;#,##0.0_);\(&quot;$&quot;#,##0.0\)"/>
    <numFmt numFmtId="170" formatCode="#,##0.0_);\(#,##0.0\)"/>
    <numFmt numFmtId="171" formatCode="_(* &quot;$&quot;#,##0.0_);_(* \(&quot;$&quot;#,##0.0\);_(* &quot;-&quot;??_);_(@_)"/>
  </numFmts>
  <fonts count="28" x14ac:knownFonts="1">
    <font>
      <sz val="11"/>
      <color theme="1"/>
      <name val="Calibri"/>
      <family val="2"/>
      <scheme val="minor"/>
    </font>
    <font>
      <sz val="11"/>
      <color theme="1"/>
      <name val="Calibri"/>
      <family val="2"/>
      <scheme val="minor"/>
    </font>
    <font>
      <sz val="11"/>
      <color rgb="FF000000"/>
      <name val="Calibri"/>
      <family val="2"/>
    </font>
    <font>
      <sz val="8"/>
      <name val="Calibri"/>
      <family val="2"/>
      <scheme val="minor"/>
    </font>
    <font>
      <sz val="11"/>
      <name val="Calibri"/>
      <family val="2"/>
      <scheme val="minor"/>
    </font>
    <font>
      <b/>
      <sz val="11"/>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b/>
      <sz val="16"/>
      <color theme="1"/>
      <name val="Calibri"/>
      <family val="2"/>
      <scheme val="minor"/>
    </font>
    <font>
      <b/>
      <sz val="18"/>
      <color theme="1"/>
      <name val="Calibri"/>
      <family val="2"/>
      <scheme val="minor"/>
    </font>
    <font>
      <b/>
      <sz val="11"/>
      <color rgb="FFFF0000"/>
      <name val="Calibri"/>
      <family val="2"/>
      <scheme val="minor"/>
    </font>
    <font>
      <sz val="12"/>
      <color theme="1"/>
      <name val="Calibri"/>
      <family val="2"/>
      <scheme val="minor"/>
    </font>
    <font>
      <b/>
      <sz val="20"/>
      <color theme="1"/>
      <name val="Calibri"/>
      <family val="2"/>
      <scheme val="minor"/>
    </font>
    <font>
      <sz val="20"/>
      <color theme="1"/>
      <name val="Calibri"/>
      <family val="2"/>
      <scheme val="minor"/>
    </font>
    <font>
      <i/>
      <sz val="12"/>
      <color theme="1" tint="0.499984740745262"/>
      <name val="Calibri"/>
      <family val="2"/>
      <scheme val="minor"/>
    </font>
    <font>
      <b/>
      <sz val="22"/>
      <color theme="1"/>
      <name val="Calibri"/>
      <family val="2"/>
      <scheme val="minor"/>
    </font>
    <font>
      <b/>
      <sz val="19"/>
      <color theme="1"/>
      <name val="Calibri"/>
      <family val="2"/>
      <scheme val="minor"/>
    </font>
    <font>
      <sz val="16"/>
      <color theme="1"/>
      <name val="Calibri"/>
      <family val="2"/>
      <scheme val="minor"/>
    </font>
    <font>
      <b/>
      <i/>
      <sz val="14"/>
      <color theme="1"/>
      <name val="Calibri"/>
      <family val="2"/>
      <scheme val="minor"/>
    </font>
    <font>
      <i/>
      <sz val="14"/>
      <color theme="1" tint="0.499984740745262"/>
      <name val="Calibri"/>
      <family val="2"/>
      <scheme val="minor"/>
    </font>
    <font>
      <sz val="22"/>
      <color theme="1"/>
      <name val="Calibri"/>
      <family val="2"/>
      <scheme val="minor"/>
    </font>
    <font>
      <sz val="19"/>
      <color theme="1"/>
      <name val="Calibri"/>
      <family val="2"/>
      <scheme val="minor"/>
    </font>
    <font>
      <sz val="18"/>
      <color theme="1"/>
      <name val="Calibri"/>
      <family val="2"/>
      <scheme val="minor"/>
    </font>
    <font>
      <sz val="10.5"/>
      <color theme="1"/>
      <name val="Calibri"/>
      <family val="2"/>
      <scheme val="minor"/>
    </font>
    <font>
      <b/>
      <sz val="16"/>
      <name val="Calibri"/>
      <family val="2"/>
      <scheme val="minor"/>
    </font>
    <font>
      <b/>
      <sz val="9"/>
      <color indexed="81"/>
      <name val="Tahoma"/>
      <family val="2"/>
    </font>
    <font>
      <sz val="9"/>
      <color indexed="81"/>
      <name val="Tahoma"/>
      <family val="2"/>
    </font>
  </fonts>
  <fills count="9">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3" tint="-9.9978637043366805E-2"/>
        <bgColor indexed="64"/>
      </patternFill>
    </fill>
    <fill>
      <patternFill patternType="solid">
        <fgColor theme="2"/>
        <bgColor indexed="64"/>
      </patternFill>
    </fill>
    <fill>
      <patternFill patternType="solid">
        <fgColor theme="3"/>
        <bgColor indexed="64"/>
      </patternFill>
    </fill>
    <fill>
      <patternFill patternType="solid">
        <fgColor theme="0" tint="-0.14999847407452621"/>
        <bgColor indexed="64"/>
      </patternFill>
    </fill>
    <fill>
      <patternFill patternType="solid">
        <fgColor theme="6"/>
        <bgColor indexed="64"/>
      </patternFill>
    </fill>
  </fills>
  <borders count="35">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top style="medium">
        <color auto="1"/>
      </top>
      <bottom/>
      <diagonal/>
    </border>
    <border>
      <left/>
      <right style="thin">
        <color indexed="64"/>
      </right>
      <top style="medium">
        <color auto="1"/>
      </top>
      <bottom/>
      <diagonal/>
    </border>
    <border>
      <left/>
      <right style="medium">
        <color auto="1"/>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17">
    <xf numFmtId="0" fontId="0" fillId="0" borderId="0" xfId="0"/>
    <xf numFmtId="0" fontId="7" fillId="0" borderId="0" xfId="0" applyFont="1"/>
    <xf numFmtId="0" fontId="0" fillId="0" borderId="1" xfId="0" applyBorder="1"/>
    <xf numFmtId="0" fontId="11" fillId="0" borderId="0" xfId="0" applyFont="1" applyAlignment="1">
      <alignment horizontal="right"/>
    </xf>
    <xf numFmtId="165" fontId="0" fillId="0" borderId="0" xfId="0" applyNumberFormat="1"/>
    <xf numFmtId="0" fontId="14" fillId="0" borderId="0" xfId="0" applyFont="1"/>
    <xf numFmtId="0" fontId="12" fillId="0" borderId="0" xfId="0" applyFont="1"/>
    <xf numFmtId="44" fontId="12" fillId="0" borderId="0" xfId="0" applyNumberFormat="1" applyFont="1"/>
    <xf numFmtId="0" fontId="15" fillId="0" borderId="0" xfId="0" applyFont="1"/>
    <xf numFmtId="0" fontId="6" fillId="0" borderId="0" xfId="0" applyFont="1" applyAlignment="1">
      <alignment vertical="center"/>
    </xf>
    <xf numFmtId="0" fontId="7" fillId="0" borderId="13" xfId="0" applyFont="1" applyBorder="1"/>
    <xf numFmtId="0" fontId="7" fillId="0" borderId="2" xfId="0" applyFont="1" applyBorder="1"/>
    <xf numFmtId="0" fontId="7" fillId="0" borderId="2" xfId="0" applyFont="1" applyFill="1" applyBorder="1"/>
    <xf numFmtId="0" fontId="7" fillId="5" borderId="7" xfId="0" applyFont="1" applyFill="1" applyBorder="1"/>
    <xf numFmtId="0" fontId="7" fillId="0" borderId="5" xfId="0" applyFont="1" applyBorder="1"/>
    <xf numFmtId="0" fontId="7" fillId="0" borderId="0" xfId="0" applyFont="1" applyBorder="1"/>
    <xf numFmtId="0" fontId="8" fillId="2" borderId="7" xfId="0" applyFont="1" applyFill="1" applyBorder="1" applyAlignment="1">
      <alignment horizontal="right"/>
    </xf>
    <xf numFmtId="0" fontId="7" fillId="5" borderId="8" xfId="0" applyFont="1" applyFill="1" applyBorder="1"/>
    <xf numFmtId="0" fontId="8" fillId="2" borderId="3" xfId="0" applyFont="1" applyFill="1" applyBorder="1" applyAlignment="1">
      <alignment horizontal="right"/>
    </xf>
    <xf numFmtId="0" fontId="8" fillId="2" borderId="9" xfId="0" applyFont="1" applyFill="1" applyBorder="1" applyAlignment="1">
      <alignment horizontal="right"/>
    </xf>
    <xf numFmtId="0" fontId="7" fillId="0" borderId="7" xfId="0" applyFont="1" applyBorder="1"/>
    <xf numFmtId="0" fontId="7" fillId="5" borderId="0" xfId="0" applyFont="1" applyFill="1" applyBorder="1"/>
    <xf numFmtId="0" fontId="19" fillId="0" borderId="0" xfId="0" applyFont="1" applyBorder="1"/>
    <xf numFmtId="0" fontId="7" fillId="0" borderId="8" xfId="0" applyFont="1" applyBorder="1"/>
    <xf numFmtId="0" fontId="7" fillId="0" borderId="0" xfId="0" applyFont="1" applyBorder="1" applyAlignment="1">
      <alignment horizontal="left" indent="2"/>
    </xf>
    <xf numFmtId="43" fontId="7" fillId="0" borderId="8" xfId="0" applyNumberFormat="1" applyFont="1" applyBorder="1"/>
    <xf numFmtId="0" fontId="7" fillId="4" borderId="5" xfId="0" applyFont="1" applyFill="1" applyBorder="1"/>
    <xf numFmtId="0" fontId="7" fillId="4" borderId="0" xfId="0" applyFont="1" applyFill="1" applyBorder="1" applyAlignment="1">
      <alignment horizontal="left" indent="4"/>
    </xf>
    <xf numFmtId="0" fontId="7" fillId="4" borderId="0" xfId="0" applyFont="1" applyFill="1" applyBorder="1"/>
    <xf numFmtId="0" fontId="7" fillId="4" borderId="8" xfId="0" applyFont="1" applyFill="1" applyBorder="1"/>
    <xf numFmtId="43" fontId="7" fillId="4" borderId="8" xfId="0" applyNumberFormat="1" applyFont="1" applyFill="1" applyBorder="1"/>
    <xf numFmtId="0" fontId="7" fillId="0" borderId="0" xfId="0" applyFont="1" applyBorder="1" applyAlignment="1">
      <alignment horizontal="left" indent="4"/>
    </xf>
    <xf numFmtId="0" fontId="20" fillId="0" borderId="5" xfId="0" applyFont="1" applyBorder="1"/>
    <xf numFmtId="0" fontId="20" fillId="0" borderId="0" xfId="0" applyFont="1" applyBorder="1"/>
    <xf numFmtId="43" fontId="7" fillId="0" borderId="8" xfId="1" applyFont="1" applyBorder="1"/>
    <xf numFmtId="43" fontId="7" fillId="5" borderId="0" xfId="1" applyFont="1" applyFill="1" applyBorder="1"/>
    <xf numFmtId="0" fontId="8" fillId="0" borderId="0" xfId="0" applyFont="1" applyBorder="1" applyAlignment="1">
      <alignment horizontal="left"/>
    </xf>
    <xf numFmtId="0" fontId="8" fillId="0" borderId="10" xfId="0" applyFont="1" applyBorder="1" applyAlignment="1">
      <alignment vertical="center"/>
    </xf>
    <xf numFmtId="0" fontId="8" fillId="0" borderId="11" xfId="0" applyFont="1" applyBorder="1" applyAlignment="1">
      <alignment vertical="center"/>
    </xf>
    <xf numFmtId="0" fontId="7" fillId="0" borderId="0" xfId="0" applyFont="1" applyBorder="1" applyAlignment="1">
      <alignment horizontal="left" indent="1"/>
    </xf>
    <xf numFmtId="0" fontId="8" fillId="0" borderId="0" xfId="0" applyFont="1" applyBorder="1" applyAlignment="1">
      <alignment horizontal="left" indent="1"/>
    </xf>
    <xf numFmtId="0" fontId="20" fillId="0" borderId="0" xfId="0" applyFont="1" applyBorder="1" applyAlignment="1">
      <alignment horizontal="left" indent="3"/>
    </xf>
    <xf numFmtId="0" fontId="8" fillId="2" borderId="13" xfId="0" applyFont="1" applyFill="1" applyBorder="1" applyAlignment="1">
      <alignment horizontal="right"/>
    </xf>
    <xf numFmtId="0" fontId="8" fillId="2" borderId="14" xfId="0" applyFont="1" applyFill="1" applyBorder="1" applyAlignment="1">
      <alignment horizontal="right"/>
    </xf>
    <xf numFmtId="0" fontId="8" fillId="2" borderId="19" xfId="0" applyFont="1" applyFill="1" applyBorder="1" applyAlignment="1">
      <alignment horizontal="right"/>
    </xf>
    <xf numFmtId="0" fontId="7" fillId="0" borderId="16" xfId="0" applyFont="1" applyBorder="1"/>
    <xf numFmtId="0" fontId="7" fillId="0" borderId="3" xfId="0" applyFont="1" applyBorder="1"/>
    <xf numFmtId="0" fontId="7" fillId="0" borderId="18" xfId="0" applyFont="1" applyBorder="1"/>
    <xf numFmtId="0" fontId="7" fillId="0" borderId="1" xfId="0" applyFont="1" applyBorder="1"/>
    <xf numFmtId="164" fontId="7" fillId="0" borderId="1" xfId="1" applyNumberFormat="1" applyFont="1" applyBorder="1"/>
    <xf numFmtId="164" fontId="7" fillId="0" borderId="0" xfId="0" applyNumberFormat="1" applyFont="1"/>
    <xf numFmtId="165" fontId="7" fillId="0" borderId="5" xfId="0" applyNumberFormat="1" applyFont="1" applyBorder="1"/>
    <xf numFmtId="165" fontId="7" fillId="0" borderId="0" xfId="0" applyNumberFormat="1" applyFont="1" applyBorder="1"/>
    <xf numFmtId="165" fontId="7" fillId="0" borderId="0" xfId="0" applyNumberFormat="1" applyFont="1"/>
    <xf numFmtId="165" fontId="7" fillId="0" borderId="18" xfId="0" applyNumberFormat="1" applyFont="1" applyBorder="1"/>
    <xf numFmtId="165" fontId="7" fillId="0" borderId="1" xfId="0" applyNumberFormat="1" applyFont="1" applyBorder="1"/>
    <xf numFmtId="164" fontId="7" fillId="0" borderId="5" xfId="1" applyNumberFormat="1" applyFont="1" applyBorder="1"/>
    <xf numFmtId="164" fontId="7" fillId="0" borderId="18" xfId="1" applyNumberFormat="1" applyFont="1" applyBorder="1"/>
    <xf numFmtId="165" fontId="7" fillId="0" borderId="0" xfId="0" applyNumberFormat="1" applyFont="1" applyBorder="1" applyAlignment="1">
      <alignment horizontal="left" indent="4"/>
    </xf>
    <xf numFmtId="164" fontId="7" fillId="4" borderId="5" xfId="1" quotePrefix="1" applyNumberFormat="1" applyFont="1" applyFill="1" applyBorder="1" applyAlignment="1"/>
    <xf numFmtId="164" fontId="7" fillId="4" borderId="18" xfId="1" quotePrefix="1" applyNumberFormat="1" applyFont="1" applyFill="1" applyBorder="1" applyAlignment="1"/>
    <xf numFmtId="164" fontId="7" fillId="4" borderId="1" xfId="1" applyNumberFormat="1" applyFont="1" applyFill="1" applyBorder="1"/>
    <xf numFmtId="165" fontId="20" fillId="0" borderId="5" xfId="0" applyNumberFormat="1" applyFont="1" applyBorder="1"/>
    <xf numFmtId="165" fontId="20" fillId="0" borderId="0" xfId="0" applyNumberFormat="1" applyFont="1" applyBorder="1"/>
    <xf numFmtId="165" fontId="20" fillId="0" borderId="0" xfId="0" applyNumberFormat="1" applyFont="1"/>
    <xf numFmtId="165" fontId="7" fillId="0" borderId="5" xfId="1" applyNumberFormat="1" applyFont="1" applyBorder="1"/>
    <xf numFmtId="165" fontId="7" fillId="0" borderId="18" xfId="1" applyNumberFormat="1" applyFont="1" applyBorder="1"/>
    <xf numFmtId="165" fontId="7" fillId="0" borderId="1" xfId="1" applyNumberFormat="1" applyFont="1" applyBorder="1"/>
    <xf numFmtId="165" fontId="8" fillId="0" borderId="10" xfId="0" applyNumberFormat="1" applyFont="1" applyBorder="1" applyAlignment="1">
      <alignment vertical="center"/>
    </xf>
    <xf numFmtId="165" fontId="8" fillId="0" borderId="11" xfId="0" applyNumberFormat="1" applyFont="1" applyBorder="1" applyAlignment="1">
      <alignment vertical="center"/>
    </xf>
    <xf numFmtId="165" fontId="8" fillId="0" borderId="0" xfId="0" applyNumberFormat="1" applyFont="1" applyAlignment="1">
      <alignment vertical="center"/>
    </xf>
    <xf numFmtId="0" fontId="21" fillId="0" borderId="0" xfId="0" applyFont="1"/>
    <xf numFmtId="0" fontId="22" fillId="0" borderId="0" xfId="0" applyFont="1"/>
    <xf numFmtId="0" fontId="23" fillId="0" borderId="0" xfId="0" applyFont="1"/>
    <xf numFmtId="0" fontId="18" fillId="0" borderId="0" xfId="0" applyFont="1"/>
    <xf numFmtId="0" fontId="18" fillId="0" borderId="13" xfId="0" applyFont="1" applyBorder="1" applyAlignment="1">
      <alignment vertical="center"/>
    </xf>
    <xf numFmtId="0" fontId="18" fillId="0" borderId="2" xfId="0" applyFont="1" applyBorder="1" applyAlignment="1">
      <alignment vertical="center"/>
    </xf>
    <xf numFmtId="0" fontId="18" fillId="0" borderId="2" xfId="0" applyFont="1" applyFill="1" applyBorder="1" applyAlignment="1">
      <alignment vertical="center"/>
    </xf>
    <xf numFmtId="0" fontId="18" fillId="0" borderId="0" xfId="0" applyFont="1" applyAlignment="1">
      <alignment vertical="center"/>
    </xf>
    <xf numFmtId="0" fontId="8" fillId="0" borderId="0" xfId="0" applyFont="1" applyBorder="1"/>
    <xf numFmtId="165" fontId="7" fillId="0" borderId="0" xfId="0" applyNumberFormat="1" applyFont="1" applyBorder="1" applyAlignment="1">
      <alignment horizontal="left"/>
    </xf>
    <xf numFmtId="0" fontId="8" fillId="0" borderId="11" xfId="0" applyNumberFormat="1" applyFont="1" applyBorder="1" applyAlignment="1">
      <alignment vertical="center"/>
    </xf>
    <xf numFmtId="0" fontId="13" fillId="0" borderId="0" xfId="0" applyFont="1" applyAlignment="1"/>
    <xf numFmtId="0" fontId="7" fillId="4" borderId="0" xfId="0" applyFont="1" applyFill="1" applyBorder="1" applyAlignment="1">
      <alignment horizontal="left" indent="2"/>
    </xf>
    <xf numFmtId="165" fontId="7" fillId="4" borderId="0" xfId="0" applyNumberFormat="1" applyFont="1" applyFill="1" applyBorder="1"/>
    <xf numFmtId="0" fontId="0" fillId="0" borderId="0" xfId="0" applyAlignment="1">
      <alignment horizontal="center"/>
    </xf>
    <xf numFmtId="17" fontId="9" fillId="0" borderId="0" xfId="0" applyNumberFormat="1" applyFont="1" applyAlignment="1">
      <alignment horizontal="center"/>
    </xf>
    <xf numFmtId="0" fontId="0" fillId="0" borderId="0" xfId="0" applyAlignment="1">
      <alignment vertical="top"/>
    </xf>
    <xf numFmtId="0" fontId="0" fillId="0" borderId="0" xfId="0" applyAlignment="1">
      <alignment horizontal="center" vertical="top"/>
    </xf>
    <xf numFmtId="0" fontId="0" fillId="0" borderId="22" xfId="0" applyBorder="1"/>
    <xf numFmtId="0" fontId="0" fillId="0" borderId="27" xfId="0" applyBorder="1"/>
    <xf numFmtId="0" fontId="0" fillId="0" borderId="22" xfId="0" applyBorder="1" applyAlignment="1">
      <alignment vertical="top"/>
    </xf>
    <xf numFmtId="0" fontId="5" fillId="8" borderId="7" xfId="0" applyFont="1" applyFill="1" applyBorder="1" applyAlignment="1">
      <alignment horizontal="center"/>
    </xf>
    <xf numFmtId="0" fontId="5" fillId="8" borderId="9" xfId="0" applyFont="1" applyFill="1" applyBorder="1" applyAlignment="1">
      <alignment horizontal="center"/>
    </xf>
    <xf numFmtId="0" fontId="4" fillId="8" borderId="0" xfId="0" applyFont="1" applyFill="1"/>
    <xf numFmtId="167" fontId="0" fillId="8" borderId="0" xfId="3" applyNumberFormat="1" applyFont="1" applyFill="1" applyBorder="1" applyAlignment="1">
      <alignment horizontal="center" vertical="top"/>
    </xf>
    <xf numFmtId="0" fontId="5" fillId="8" borderId="7" xfId="0" applyFont="1" applyFill="1" applyBorder="1" applyAlignment="1">
      <alignment horizontal="center" vertical="center"/>
    </xf>
    <xf numFmtId="0" fontId="5" fillId="8" borderId="9" xfId="0" applyFont="1" applyFill="1" applyBorder="1" applyAlignment="1">
      <alignment horizontal="center" vertical="center"/>
    </xf>
    <xf numFmtId="0" fontId="24" fillId="0" borderId="27" xfId="0" applyFont="1" applyBorder="1" applyAlignment="1">
      <alignment horizontal="left" vertical="top" wrapText="1"/>
    </xf>
    <xf numFmtId="0" fontId="24" fillId="0" borderId="27" xfId="0" applyFont="1" applyBorder="1" applyAlignment="1">
      <alignment vertical="top" wrapText="1"/>
    </xf>
    <xf numFmtId="0" fontId="3" fillId="8" borderId="0" xfId="0" applyFont="1" applyFill="1" applyAlignment="1">
      <alignment horizontal="center"/>
    </xf>
    <xf numFmtId="167" fontId="1" fillId="8" borderId="0" xfId="3" applyNumberFormat="1" applyFont="1" applyFill="1" applyBorder="1" applyAlignment="1">
      <alignment horizontal="center" vertical="top"/>
    </xf>
    <xf numFmtId="0" fontId="24" fillId="0" borderId="27" xfId="0" applyFont="1" applyBorder="1" applyAlignment="1">
      <alignment wrapText="1"/>
    </xf>
    <xf numFmtId="0" fontId="0" fillId="0" borderId="28" xfId="0" applyBorder="1" applyAlignment="1">
      <alignment vertical="top"/>
    </xf>
    <xf numFmtId="0" fontId="0" fillId="0" borderId="29" xfId="0" applyBorder="1" applyAlignment="1">
      <alignment vertical="top"/>
    </xf>
    <xf numFmtId="0" fontId="24" fillId="0" borderId="30" xfId="0" applyFont="1" applyBorder="1" applyAlignment="1">
      <alignment vertical="top" wrapText="1"/>
    </xf>
    <xf numFmtId="0" fontId="0" fillId="0" borderId="28" xfId="0" applyBorder="1"/>
    <xf numFmtId="0" fontId="0" fillId="0" borderId="29" xfId="0" applyBorder="1"/>
    <xf numFmtId="0" fontId="0" fillId="0" borderId="30" xfId="0" applyBorder="1"/>
    <xf numFmtId="167" fontId="12" fillId="0" borderId="5" xfId="3" applyNumberFormat="1" applyFont="1" applyBorder="1" applyAlignment="1">
      <alignment horizontal="right" vertical="top"/>
    </xf>
    <xf numFmtId="0" fontId="0" fillId="0" borderId="1" xfId="0" applyBorder="1" applyAlignment="1">
      <alignment vertical="top"/>
    </xf>
    <xf numFmtId="0" fontId="0" fillId="0" borderId="31" xfId="0" applyBorder="1" applyAlignment="1">
      <alignment vertical="top"/>
    </xf>
    <xf numFmtId="0" fontId="0" fillId="0" borderId="32" xfId="0" applyBorder="1" applyAlignment="1">
      <alignment vertical="top"/>
    </xf>
    <xf numFmtId="0" fontId="0" fillId="0" borderId="32" xfId="0" applyBorder="1"/>
    <xf numFmtId="0" fontId="0" fillId="0" borderId="31" xfId="0" applyBorder="1"/>
    <xf numFmtId="168" fontId="7" fillId="0" borderId="8" xfId="0" applyNumberFormat="1" applyFont="1" applyBorder="1"/>
    <xf numFmtId="168" fontId="7" fillId="5" borderId="0" xfId="0" applyNumberFormat="1" applyFont="1" applyFill="1" applyBorder="1"/>
    <xf numFmtId="168" fontId="20" fillId="0" borderId="8" xfId="1" applyNumberFormat="1" applyFont="1" applyBorder="1"/>
    <xf numFmtId="168" fontId="20" fillId="5" borderId="0" xfId="1" applyNumberFormat="1" applyFont="1" applyFill="1" applyBorder="1"/>
    <xf numFmtId="169" fontId="8" fillId="6" borderId="8" xfId="2" applyNumberFormat="1" applyFont="1" applyFill="1" applyBorder="1"/>
    <xf numFmtId="169" fontId="7" fillId="5" borderId="0" xfId="0" applyNumberFormat="1" applyFont="1" applyFill="1" applyBorder="1"/>
    <xf numFmtId="169" fontId="7" fillId="0" borderId="8" xfId="0" applyNumberFormat="1" applyFont="1" applyBorder="1"/>
    <xf numFmtId="169" fontId="8" fillId="5" borderId="8" xfId="2" applyNumberFormat="1" applyFont="1" applyFill="1" applyBorder="1"/>
    <xf numFmtId="169" fontId="8" fillId="5" borderId="6" xfId="0" applyNumberFormat="1" applyFont="1" applyFill="1" applyBorder="1" applyAlignment="1">
      <alignment vertical="center"/>
    </xf>
    <xf numFmtId="169" fontId="8" fillId="5" borderId="6" xfId="2" applyNumberFormat="1" applyFont="1" applyFill="1" applyBorder="1" applyAlignment="1">
      <alignment vertical="center"/>
    </xf>
    <xf numFmtId="169" fontId="8" fillId="5" borderId="11" xfId="0" applyNumberFormat="1" applyFont="1" applyFill="1" applyBorder="1" applyAlignment="1">
      <alignment vertical="center"/>
    </xf>
    <xf numFmtId="168" fontId="7" fillId="4" borderId="1" xfId="1" applyNumberFormat="1" applyFont="1" applyFill="1" applyBorder="1"/>
    <xf numFmtId="168" fontId="7" fillId="4" borderId="5" xfId="1" quotePrefix="1" applyNumberFormat="1" applyFont="1" applyFill="1" applyBorder="1" applyAlignment="1"/>
    <xf numFmtId="168" fontId="7" fillId="4" borderId="18" xfId="1" quotePrefix="1" applyNumberFormat="1" applyFont="1" applyFill="1" applyBorder="1" applyAlignment="1"/>
    <xf numFmtId="170" fontId="12" fillId="0" borderId="0" xfId="0" applyNumberFormat="1" applyFont="1" applyBorder="1" applyAlignment="1">
      <alignment vertical="top"/>
    </xf>
    <xf numFmtId="170" fontId="0" fillId="0" borderId="0" xfId="0" applyNumberFormat="1" applyBorder="1" applyAlignment="1">
      <alignment vertical="top"/>
    </xf>
    <xf numFmtId="170" fontId="0" fillId="0" borderId="0" xfId="0" applyNumberFormat="1" applyBorder="1"/>
    <xf numFmtId="170" fontId="12" fillId="0" borderId="5" xfId="1" applyNumberFormat="1" applyFont="1" applyBorder="1" applyAlignment="1">
      <alignment horizontal="right" vertical="top"/>
    </xf>
    <xf numFmtId="170" fontId="12" fillId="0" borderId="5" xfId="1" applyNumberFormat="1" applyFont="1" applyBorder="1" applyAlignment="1">
      <alignment vertical="top"/>
    </xf>
    <xf numFmtId="170" fontId="12" fillId="0" borderId="1" xfId="0" applyNumberFormat="1" applyFont="1" applyBorder="1" applyAlignment="1">
      <alignment vertical="top"/>
    </xf>
    <xf numFmtId="170" fontId="0" fillId="0" borderId="1" xfId="0" applyNumberFormat="1" applyBorder="1" applyAlignment="1">
      <alignment vertical="top"/>
    </xf>
    <xf numFmtId="170" fontId="0" fillId="0" borderId="1" xfId="0" applyNumberFormat="1" applyBorder="1"/>
    <xf numFmtId="168" fontId="7" fillId="0" borderId="5" xfId="1" quotePrefix="1" applyNumberFormat="1" applyFont="1" applyBorder="1" applyAlignment="1"/>
    <xf numFmtId="168" fontId="7" fillId="0" borderId="18" xfId="1" quotePrefix="1" applyNumberFormat="1" applyFont="1" applyBorder="1" applyAlignment="1"/>
    <xf numFmtId="168" fontId="7" fillId="0" borderId="1" xfId="1" applyNumberFormat="1" applyFont="1" applyBorder="1"/>
    <xf numFmtId="168" fontId="7" fillId="0" borderId="5" xfId="1" applyNumberFormat="1" applyFont="1" applyBorder="1"/>
    <xf numFmtId="168" fontId="7" fillId="0" borderId="18" xfId="1" applyNumberFormat="1" applyFont="1" applyBorder="1"/>
    <xf numFmtId="168" fontId="20" fillId="0" borderId="5" xfId="1" applyNumberFormat="1" applyFont="1" applyBorder="1"/>
    <xf numFmtId="168" fontId="20" fillId="0" borderId="18" xfId="1" applyNumberFormat="1" applyFont="1" applyBorder="1"/>
    <xf numFmtId="168" fontId="20" fillId="0" borderId="1" xfId="1" applyNumberFormat="1" applyFont="1" applyBorder="1"/>
    <xf numFmtId="168" fontId="7" fillId="0" borderId="5" xfId="0" applyNumberFormat="1" applyFont="1" applyBorder="1"/>
    <xf numFmtId="168" fontId="7" fillId="0" borderId="18" xfId="0" applyNumberFormat="1" applyFont="1" applyBorder="1"/>
    <xf numFmtId="168" fontId="7" fillId="0" borderId="1" xfId="0" applyNumberFormat="1" applyFont="1" applyBorder="1"/>
    <xf numFmtId="168" fontId="20" fillId="4" borderId="5" xfId="1" applyNumberFormat="1" applyFont="1" applyFill="1" applyBorder="1"/>
    <xf numFmtId="168" fontId="20" fillId="4" borderId="18" xfId="1" applyNumberFormat="1" applyFont="1" applyFill="1" applyBorder="1"/>
    <xf numFmtId="171" fontId="8" fillId="6" borderId="5" xfId="2" applyNumberFormat="1" applyFont="1" applyFill="1" applyBorder="1"/>
    <xf numFmtId="171" fontId="8" fillId="6" borderId="18" xfId="2" applyNumberFormat="1" applyFont="1" applyFill="1" applyBorder="1"/>
    <xf numFmtId="171" fontId="8" fillId="6" borderId="1" xfId="2" applyNumberFormat="1" applyFont="1" applyFill="1" applyBorder="1"/>
    <xf numFmtId="171" fontId="7" fillId="0" borderId="5" xfId="0" applyNumberFormat="1" applyFont="1" applyBorder="1"/>
    <xf numFmtId="171" fontId="7" fillId="0" borderId="18" xfId="0" applyNumberFormat="1" applyFont="1" applyBorder="1"/>
    <xf numFmtId="171" fontId="7" fillId="0" borderId="1" xfId="0" applyNumberFormat="1" applyFont="1" applyBorder="1"/>
    <xf numFmtId="171" fontId="8" fillId="5" borderId="10" xfId="0" applyNumberFormat="1" applyFont="1" applyFill="1" applyBorder="1" applyAlignment="1">
      <alignment vertical="center"/>
    </xf>
    <xf numFmtId="171" fontId="8" fillId="5" borderId="15" xfId="0" applyNumberFormat="1" applyFont="1" applyFill="1" applyBorder="1" applyAlignment="1">
      <alignment vertical="center"/>
    </xf>
    <xf numFmtId="171" fontId="8" fillId="5" borderId="12" xfId="2" applyNumberFormat="1" applyFont="1" applyFill="1" applyBorder="1" applyAlignment="1">
      <alignment vertical="center"/>
    </xf>
    <xf numFmtId="171" fontId="8" fillId="5" borderId="5" xfId="2" applyNumberFormat="1" applyFont="1" applyFill="1" applyBorder="1"/>
    <xf numFmtId="171" fontId="8" fillId="5" borderId="18" xfId="2" applyNumberFormat="1" applyFont="1" applyFill="1" applyBorder="1"/>
    <xf numFmtId="171" fontId="8" fillId="5" borderId="1" xfId="2" applyNumberFormat="1" applyFont="1" applyFill="1" applyBorder="1"/>
    <xf numFmtId="168" fontId="12" fillId="0" borderId="5" xfId="1" applyNumberFormat="1" applyFont="1" applyBorder="1" applyAlignment="1">
      <alignment vertical="top"/>
    </xf>
    <xf numFmtId="170" fontId="0" fillId="0" borderId="32" xfId="0" applyNumberFormat="1" applyBorder="1" applyAlignment="1">
      <alignment vertical="top"/>
    </xf>
    <xf numFmtId="170" fontId="0" fillId="0" borderId="31" xfId="0" applyNumberFormat="1" applyBorder="1" applyAlignment="1">
      <alignment vertical="top"/>
    </xf>
    <xf numFmtId="170" fontId="0" fillId="0" borderId="32" xfId="0" applyNumberFormat="1" applyBorder="1"/>
    <xf numFmtId="170" fontId="0" fillId="0" borderId="31" xfId="0" applyNumberFormat="1" applyBorder="1"/>
    <xf numFmtId="168" fontId="20" fillId="0" borderId="5" xfId="1" quotePrefix="1" applyNumberFormat="1" applyFont="1" applyBorder="1" applyAlignment="1"/>
    <xf numFmtId="168" fontId="20" fillId="0" borderId="18" xfId="1" quotePrefix="1" applyNumberFormat="1" applyFont="1" applyBorder="1" applyAlignment="1"/>
    <xf numFmtId="0" fontId="0" fillId="0" borderId="0" xfId="0" applyBorder="1" applyAlignment="1">
      <alignment vertical="top"/>
    </xf>
    <xf numFmtId="0" fontId="24" fillId="0" borderId="0" xfId="0" applyFont="1" applyBorder="1" applyAlignment="1">
      <alignment vertical="top" wrapText="1"/>
    </xf>
    <xf numFmtId="0" fontId="8" fillId="0" borderId="7" xfId="0" applyFont="1" applyBorder="1" applyAlignment="1">
      <alignment horizontal="right" vertical="center"/>
    </xf>
    <xf numFmtId="0" fontId="8" fillId="0" borderId="9" xfId="0" applyFont="1" applyBorder="1" applyAlignment="1">
      <alignment horizontal="right" vertical="center"/>
    </xf>
    <xf numFmtId="0" fontId="8" fillId="0" borderId="13" xfId="0" applyFont="1" applyBorder="1" applyAlignment="1">
      <alignment horizontal="right" vertical="center"/>
    </xf>
    <xf numFmtId="0" fontId="8" fillId="0" borderId="14" xfId="0" applyFont="1" applyBorder="1" applyAlignment="1">
      <alignment horizontal="right" vertical="center"/>
    </xf>
    <xf numFmtId="0" fontId="16" fillId="0" borderId="0" xfId="0" applyFont="1" applyAlignment="1">
      <alignment horizontal="center"/>
    </xf>
    <xf numFmtId="0" fontId="17" fillId="0" borderId="0" xfId="0" applyFont="1" applyAlignment="1">
      <alignment horizontal="center"/>
    </xf>
    <xf numFmtId="17" fontId="10" fillId="0" borderId="0" xfId="0" applyNumberFormat="1" applyFont="1" applyAlignment="1">
      <alignment horizontal="center"/>
    </xf>
    <xf numFmtId="0" fontId="10" fillId="0" borderId="0" xfId="0" applyFont="1" applyAlignment="1">
      <alignment horizontal="center"/>
    </xf>
    <xf numFmtId="17" fontId="18" fillId="0" borderId="0" xfId="0" applyNumberFormat="1" applyFont="1" applyAlignment="1">
      <alignment horizontal="center"/>
    </xf>
    <xf numFmtId="0" fontId="18" fillId="0" borderId="0" xfId="0" applyFont="1" applyAlignment="1">
      <alignment horizont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9" fillId="5" borderId="12" xfId="0" applyFont="1" applyFill="1" applyBorder="1" applyAlignment="1">
      <alignment horizontal="center" vertical="center"/>
    </xf>
    <xf numFmtId="0" fontId="13" fillId="0" borderId="0" xfId="0" applyFont="1" applyAlignment="1">
      <alignment horizontal="center"/>
    </xf>
    <xf numFmtId="0" fontId="0" fillId="0" borderId="0" xfId="0" applyAlignment="1">
      <alignment horizontal="center"/>
    </xf>
    <xf numFmtId="170" fontId="0" fillId="0" borderId="13" xfId="0" applyNumberFormat="1" applyBorder="1" applyAlignment="1">
      <alignment horizontal="center"/>
    </xf>
    <xf numFmtId="170" fontId="0" fillId="0" borderId="3" xfId="0" applyNumberFormat="1" applyBorder="1" applyAlignment="1">
      <alignment horizontal="center"/>
    </xf>
    <xf numFmtId="0" fontId="0" fillId="0" borderId="13" xfId="0" applyBorder="1" applyAlignment="1">
      <alignment horizontal="center"/>
    </xf>
    <xf numFmtId="0" fontId="0" fillId="0" borderId="3" xfId="0" applyBorder="1" applyAlignment="1">
      <alignment horizontal="center"/>
    </xf>
    <xf numFmtId="0" fontId="25" fillId="7" borderId="33" xfId="0" applyFont="1" applyFill="1" applyBorder="1" applyAlignment="1">
      <alignment horizontal="left" vertical="center" wrapText="1"/>
    </xf>
    <xf numFmtId="0" fontId="25" fillId="7" borderId="34" xfId="0" applyFont="1" applyFill="1" applyBorder="1" applyAlignment="1">
      <alignment horizontal="left" vertical="center" wrapText="1"/>
    </xf>
    <xf numFmtId="166" fontId="25" fillId="7" borderId="25" xfId="0" applyNumberFormat="1" applyFont="1" applyFill="1" applyBorder="1" applyAlignment="1">
      <alignment horizontal="center" vertical="center" wrapText="1"/>
    </xf>
    <xf numFmtId="166" fontId="25" fillId="7" borderId="26" xfId="0" applyNumberFormat="1" applyFont="1" applyFill="1" applyBorder="1" applyAlignment="1">
      <alignment horizontal="center" vertical="center" wrapText="1"/>
    </xf>
    <xf numFmtId="166" fontId="25" fillId="7" borderId="14" xfId="0" applyNumberFormat="1" applyFont="1" applyFill="1" applyBorder="1" applyAlignment="1">
      <alignment horizontal="center" vertical="center" wrapText="1"/>
    </xf>
    <xf numFmtId="166" fontId="25" fillId="7" borderId="4" xfId="0" applyNumberFormat="1" applyFont="1" applyFill="1" applyBorder="1" applyAlignment="1">
      <alignment horizontal="center" vertical="center" wrapText="1"/>
    </xf>
    <xf numFmtId="0" fontId="25" fillId="7" borderId="25" xfId="0" applyFont="1" applyFill="1" applyBorder="1" applyAlignment="1">
      <alignment horizontal="center" vertical="center" wrapText="1"/>
    </xf>
    <xf numFmtId="0" fontId="25" fillId="7" borderId="26" xfId="0" applyFont="1" applyFill="1" applyBorder="1" applyAlignment="1">
      <alignment horizontal="center" vertical="center" wrapText="1"/>
    </xf>
    <xf numFmtId="0" fontId="25" fillId="7" borderId="14" xfId="0" applyFont="1" applyFill="1" applyBorder="1" applyAlignment="1">
      <alignment horizontal="center" vertical="center" wrapText="1"/>
    </xf>
    <xf numFmtId="0" fontId="25" fillId="7" borderId="4" xfId="0" applyFont="1" applyFill="1" applyBorder="1" applyAlignment="1">
      <alignment horizontal="center" vertical="center" wrapText="1"/>
    </xf>
    <xf numFmtId="0" fontId="9" fillId="7" borderId="20" xfId="0" applyFont="1" applyFill="1" applyBorder="1" applyAlignment="1">
      <alignment horizontal="center" vertical="center"/>
    </xf>
    <xf numFmtId="0" fontId="9" fillId="7" borderId="21" xfId="0" applyFont="1" applyFill="1" applyBorder="1" applyAlignment="1">
      <alignment horizontal="center" vertical="center"/>
    </xf>
    <xf numFmtId="0" fontId="25" fillId="7" borderId="23" xfId="0" applyFont="1" applyFill="1" applyBorder="1" applyAlignment="1">
      <alignment horizontal="left" vertical="center" wrapText="1"/>
    </xf>
    <xf numFmtId="0" fontId="25" fillId="7" borderId="24" xfId="0" applyFont="1" applyFill="1" applyBorder="1" applyAlignment="1">
      <alignment horizontal="left" vertical="center" wrapText="1"/>
    </xf>
    <xf numFmtId="0" fontId="8" fillId="0" borderId="3" xfId="0" applyFont="1" applyBorder="1" applyAlignment="1">
      <alignment horizontal="right" vertical="center"/>
    </xf>
    <xf numFmtId="0" fontId="8" fillId="0" borderId="4" xfId="0" applyFont="1" applyBorder="1" applyAlignment="1">
      <alignment horizontal="right" vertical="center"/>
    </xf>
    <xf numFmtId="0" fontId="8" fillId="0" borderId="16" xfId="0" applyFont="1" applyBorder="1" applyAlignment="1">
      <alignment horizontal="right" vertical="center"/>
    </xf>
    <xf numFmtId="0" fontId="8" fillId="0" borderId="17" xfId="0" applyFont="1" applyBorder="1" applyAlignment="1">
      <alignment horizontal="right" vertical="center"/>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170" fontId="0" fillId="0" borderId="2" xfId="0" applyNumberFormat="1" applyBorder="1" applyAlignment="1">
      <alignment horizontal="center"/>
    </xf>
    <xf numFmtId="17" fontId="10" fillId="0" borderId="0" xfId="0" applyNumberFormat="1" applyFont="1" applyBorder="1" applyAlignment="1">
      <alignment horizontal="center"/>
    </xf>
    <xf numFmtId="170" fontId="25" fillId="7" borderId="25" xfId="0" applyNumberFormat="1" applyFont="1" applyFill="1" applyBorder="1" applyAlignment="1">
      <alignment horizontal="center" vertical="center" wrapText="1"/>
    </xf>
    <xf numFmtId="170" fontId="25" fillId="7" borderId="26" xfId="0" applyNumberFormat="1" applyFont="1" applyFill="1" applyBorder="1" applyAlignment="1">
      <alignment horizontal="center" vertical="center" wrapText="1"/>
    </xf>
    <xf numFmtId="170" fontId="25" fillId="7" borderId="14" xfId="0" applyNumberFormat="1" applyFont="1" applyFill="1" applyBorder="1" applyAlignment="1">
      <alignment horizontal="center" vertical="center" wrapText="1"/>
    </xf>
    <xf numFmtId="170" fontId="25" fillId="7" borderId="4" xfId="0" applyNumberFormat="1" applyFont="1" applyFill="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3092">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s>
  <tableStyles count="0" defaultTableStyle="TableStyleMedium2" defaultPivotStyle="PivotStyleLight16"/>
  <colors>
    <mruColors>
      <color rgb="FFFFFFC1"/>
      <color rgb="FFE2FF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342900</xdr:colOff>
          <xdr:row>0</xdr:row>
          <xdr:rowOff>266700</xdr:rowOff>
        </xdr:from>
        <xdr:to>
          <xdr:col>16</xdr:col>
          <xdr:colOff>368300</xdr:colOff>
          <xdr:row>3</xdr:row>
          <xdr:rowOff>88900</xdr:rowOff>
        </xdr:to>
        <xdr:sp macro="" textlink="">
          <xdr:nvSpPr>
            <xdr:cNvPr id="12291" name="Button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pitchFamily="2" charset="0"/>
                  <a:cs typeface="Calibri" pitchFamily="2" charset="0"/>
                </a:rPr>
                <a:t>DECREASE DECIMAL PLACES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355600</xdr:colOff>
          <xdr:row>4</xdr:row>
          <xdr:rowOff>101600</xdr:rowOff>
        </xdr:from>
        <xdr:to>
          <xdr:col>16</xdr:col>
          <xdr:colOff>381000</xdr:colOff>
          <xdr:row>7</xdr:row>
          <xdr:rowOff>139700</xdr:rowOff>
        </xdr:to>
        <xdr:sp macro="" textlink="">
          <xdr:nvSpPr>
            <xdr:cNvPr id="12292" name="Button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pitchFamily="2" charset="0"/>
                  <a:cs typeface="Calibri" pitchFamily="2" charset="0"/>
                </a:rPr>
                <a:t>INCREASE DECIMAL PLACES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0</xdr:row>
          <xdr:rowOff>139700</xdr:rowOff>
        </xdr:from>
        <xdr:to>
          <xdr:col>14</xdr:col>
          <xdr:colOff>266700</xdr:colOff>
          <xdr:row>2</xdr:row>
          <xdr:rowOff>12700</xdr:rowOff>
        </xdr:to>
        <xdr:sp macro="" textlink="">
          <xdr:nvSpPr>
            <xdr:cNvPr id="4097" name="CommandButton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xdr:row>
          <xdr:rowOff>190500</xdr:rowOff>
        </xdr:from>
        <xdr:to>
          <xdr:col>14</xdr:col>
          <xdr:colOff>254000</xdr:colOff>
          <xdr:row>4</xdr:row>
          <xdr:rowOff>177800</xdr:rowOff>
        </xdr:to>
        <xdr:sp macro="" textlink="">
          <xdr:nvSpPr>
            <xdr:cNvPr id="4098" name="CommandButton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25400</xdr:colOff>
          <xdr:row>0</xdr:row>
          <xdr:rowOff>139700</xdr:rowOff>
        </xdr:from>
        <xdr:to>
          <xdr:col>10</xdr:col>
          <xdr:colOff>1295400</xdr:colOff>
          <xdr:row>1</xdr:row>
          <xdr:rowOff>279400</xdr:rowOff>
        </xdr:to>
        <xdr:sp macro="" textlink="">
          <xdr:nvSpPr>
            <xdr:cNvPr id="4099" name="Button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pitchFamily="2" charset="0"/>
                  <a:cs typeface="Calibri" pitchFamily="2" charset="0"/>
                </a:rPr>
                <a:t>DECREASE DECIMAL PLACES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25400</xdr:colOff>
          <xdr:row>2</xdr:row>
          <xdr:rowOff>215900</xdr:rowOff>
        </xdr:from>
        <xdr:to>
          <xdr:col>10</xdr:col>
          <xdr:colOff>1320800</xdr:colOff>
          <xdr:row>4</xdr:row>
          <xdr:rowOff>177800</xdr:rowOff>
        </xdr:to>
        <xdr:sp macro="" textlink="">
          <xdr:nvSpPr>
            <xdr:cNvPr id="4100" name="Button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pitchFamily="2" charset="0"/>
                  <a:cs typeface="Calibri" pitchFamily="2" charset="0"/>
                </a:rPr>
                <a:t>INCREASE DECIMAL PLACES</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12700</xdr:colOff>
          <xdr:row>0</xdr:row>
          <xdr:rowOff>292100</xdr:rowOff>
        </xdr:from>
        <xdr:to>
          <xdr:col>27</xdr:col>
          <xdr:colOff>0</xdr:colOff>
          <xdr:row>3</xdr:row>
          <xdr:rowOff>12700</xdr:rowOff>
        </xdr:to>
        <xdr:sp macro="" textlink="">
          <xdr:nvSpPr>
            <xdr:cNvPr id="17413" name="Button 5" hidden="1">
              <a:extLst>
                <a:ext uri="{63B3BB69-23CF-44E3-9099-C40C66FF867C}">
                  <a14:compatExt spid="_x0000_s17413"/>
                </a:ext>
                <a:ext uri="{FF2B5EF4-FFF2-40B4-BE49-F238E27FC236}">
                  <a16:creationId xmlns:a16="http://schemas.microsoft.com/office/drawing/2014/main" id="{00000000-0008-0000-0200-0000054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pitchFamily="2" charset="0"/>
                  <a:cs typeface="Calibri" pitchFamily="2" charset="0"/>
                </a:rPr>
                <a:t>DECREASE DECIMAL PLACES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25400</xdr:colOff>
          <xdr:row>4</xdr:row>
          <xdr:rowOff>38100</xdr:rowOff>
        </xdr:from>
        <xdr:to>
          <xdr:col>26</xdr:col>
          <xdr:colOff>596900</xdr:colOff>
          <xdr:row>7</xdr:row>
          <xdr:rowOff>12700</xdr:rowOff>
        </xdr:to>
        <xdr:sp macro="" textlink="">
          <xdr:nvSpPr>
            <xdr:cNvPr id="17414" name="Button 6" hidden="1">
              <a:extLst>
                <a:ext uri="{63B3BB69-23CF-44E3-9099-C40C66FF867C}">
                  <a14:compatExt spid="_x0000_s17414"/>
                </a:ext>
                <a:ext uri="{FF2B5EF4-FFF2-40B4-BE49-F238E27FC236}">
                  <a16:creationId xmlns:a16="http://schemas.microsoft.com/office/drawing/2014/main" id="{00000000-0008-0000-0200-0000064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pitchFamily="2" charset="0"/>
                  <a:cs typeface="Calibri" pitchFamily="2" charset="0"/>
                </a:rPr>
                <a:t>INCREASE DECIMAL PLACES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2</xdr:row>
          <xdr:rowOff>254000</xdr:rowOff>
        </xdr:from>
        <xdr:to>
          <xdr:col>14</xdr:col>
          <xdr:colOff>266700</xdr:colOff>
          <xdr:row>4</xdr:row>
          <xdr:rowOff>215900</xdr:rowOff>
        </xdr:to>
        <xdr:sp macro="" textlink="">
          <xdr:nvSpPr>
            <xdr:cNvPr id="9217" name="CommandButton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xdr:row>
          <xdr:rowOff>127000</xdr:rowOff>
        </xdr:from>
        <xdr:to>
          <xdr:col>14</xdr:col>
          <xdr:colOff>254000</xdr:colOff>
          <xdr:row>7</xdr:row>
          <xdr:rowOff>101600</xdr:rowOff>
        </xdr:to>
        <xdr:sp macro="" textlink="">
          <xdr:nvSpPr>
            <xdr:cNvPr id="9218" name="CommandButton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12700</xdr:colOff>
          <xdr:row>0</xdr:row>
          <xdr:rowOff>152400</xdr:rowOff>
        </xdr:from>
        <xdr:to>
          <xdr:col>10</xdr:col>
          <xdr:colOff>1282700</xdr:colOff>
          <xdr:row>2</xdr:row>
          <xdr:rowOff>139700</xdr:rowOff>
        </xdr:to>
        <xdr:sp macro="" textlink="">
          <xdr:nvSpPr>
            <xdr:cNvPr id="9219" name="Button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pitchFamily="2" charset="0"/>
                  <a:cs typeface="Calibri" pitchFamily="2" charset="0"/>
                </a:rPr>
                <a:t>DECREASE DECIMAL PLACES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12700</xdr:colOff>
          <xdr:row>3</xdr:row>
          <xdr:rowOff>12700</xdr:rowOff>
        </xdr:from>
        <xdr:to>
          <xdr:col>10</xdr:col>
          <xdr:colOff>1295400</xdr:colOff>
          <xdr:row>5</xdr:row>
          <xdr:rowOff>101600</xdr:rowOff>
        </xdr:to>
        <xdr:sp macro="" textlink="">
          <xdr:nvSpPr>
            <xdr:cNvPr id="9220" name="Button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pitchFamily="2" charset="0"/>
                  <a:cs typeface="Calibri" pitchFamily="2" charset="0"/>
                </a:rPr>
                <a:t>INCREASE DECIMAL PLACES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0</xdr:row>
          <xdr:rowOff>177800</xdr:rowOff>
        </xdr:from>
        <xdr:to>
          <xdr:col>8</xdr:col>
          <xdr:colOff>965200</xdr:colOff>
          <xdr:row>2</xdr:row>
          <xdr:rowOff>101600</xdr:rowOff>
        </xdr:to>
        <xdr:sp macro="" textlink="">
          <xdr:nvSpPr>
            <xdr:cNvPr id="9221" name="Button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pitchFamily="2" charset="0"/>
                  <a:cs typeface="Calibri" pitchFamily="2" charset="0"/>
                </a:rPr>
                <a:t>PRINT ALL PAGES</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Custom 6">
      <a:dk1>
        <a:srgbClr val="000000"/>
      </a:dk1>
      <a:lt1>
        <a:sysClr val="window" lastClr="FFFFFF"/>
      </a:lt1>
      <a:dk2>
        <a:srgbClr val="EAEAEA"/>
      </a:dk2>
      <a:lt2>
        <a:srgbClr val="DDDDDD"/>
      </a:lt2>
      <a:accent1>
        <a:srgbClr val="418AB3"/>
      </a:accent1>
      <a:accent2>
        <a:srgbClr val="CCFFCC"/>
      </a:accent2>
      <a:accent3>
        <a:srgbClr val="FFFFCC"/>
      </a:accent3>
      <a:accent4>
        <a:srgbClr val="FFCCFF"/>
      </a:accent4>
      <a:accent5>
        <a:srgbClr val="FEF3CD"/>
      </a:accent5>
      <a:accent6>
        <a:srgbClr val="DF5327"/>
      </a:accent6>
      <a:hlink>
        <a:srgbClr val="F59E00"/>
      </a:hlink>
      <a:folHlink>
        <a:srgbClr val="B2B2B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249977111117893"/>
  </sheetPr>
  <dimension ref="A1:L81"/>
  <sheetViews>
    <sheetView tabSelected="1" zoomScale="80" zoomScaleNormal="80" workbookViewId="0">
      <selection activeCell="I87" sqref="I87"/>
    </sheetView>
  </sheetViews>
  <sheetFormatPr baseColWidth="10" defaultColWidth="8.83203125" defaultRowHeight="15" x14ac:dyDescent="0.2"/>
  <cols>
    <col min="1" max="1" width="0.83203125" customWidth="1"/>
    <col min="2" max="2" width="72.5" customWidth="1"/>
    <col min="3" max="3" width="0.83203125" customWidth="1"/>
    <col min="4" max="5" width="14.6640625" customWidth="1"/>
    <col min="6" max="6" width="15" customWidth="1"/>
    <col min="7" max="7" width="5.1640625" customWidth="1"/>
    <col min="8" max="9" width="16.83203125" customWidth="1"/>
    <col min="10" max="10" width="16" customWidth="1"/>
    <col min="11" max="11" width="0.83203125" customWidth="1"/>
    <col min="12" max="13" width="13.1640625" customWidth="1"/>
  </cols>
  <sheetData>
    <row r="1" spans="1:11" ht="25.5" customHeight="1" x14ac:dyDescent="0.35">
      <c r="A1" s="175" t="s">
        <v>0</v>
      </c>
      <c r="B1" s="175"/>
      <c r="C1" s="175"/>
      <c r="D1" s="175"/>
      <c r="E1" s="175"/>
      <c r="F1" s="175"/>
      <c r="G1" s="175"/>
      <c r="H1" s="175"/>
      <c r="I1" s="175"/>
      <c r="J1" s="175"/>
      <c r="K1" s="175"/>
    </row>
    <row r="2" spans="1:11" ht="22.5" customHeight="1" x14ac:dyDescent="0.3">
      <c r="A2" s="184" t="s">
        <v>114</v>
      </c>
      <c r="B2" s="184"/>
      <c r="C2" s="184"/>
      <c r="D2" s="184"/>
      <c r="E2" s="184"/>
      <c r="F2" s="184"/>
      <c r="G2" s="184"/>
      <c r="H2" s="184"/>
      <c r="I2" s="184"/>
      <c r="J2" s="184"/>
      <c r="K2" s="82"/>
    </row>
    <row r="3" spans="1:11" ht="22.5" customHeight="1" x14ac:dyDescent="0.3">
      <c r="A3" s="176" t="s">
        <v>59</v>
      </c>
      <c r="B3" s="176"/>
      <c r="C3" s="176"/>
      <c r="D3" s="176"/>
      <c r="E3" s="176"/>
      <c r="F3" s="176"/>
      <c r="G3" s="176"/>
      <c r="H3" s="176"/>
      <c r="I3" s="176"/>
      <c r="J3" s="176"/>
      <c r="K3" s="176"/>
    </row>
    <row r="4" spans="1:11" ht="21" customHeight="1" x14ac:dyDescent="0.3">
      <c r="A4" s="177" t="s">
        <v>115</v>
      </c>
      <c r="B4" s="178"/>
      <c r="C4" s="178"/>
      <c r="D4" s="178"/>
      <c r="E4" s="178"/>
      <c r="F4" s="178"/>
      <c r="G4" s="178"/>
      <c r="H4" s="178"/>
      <c r="I4" s="178"/>
      <c r="J4" s="178"/>
      <c r="K4" s="178"/>
    </row>
    <row r="5" spans="1:11" ht="21" x14ac:dyDescent="0.25">
      <c r="A5" s="179" t="s">
        <v>5</v>
      </c>
      <c r="B5" s="180"/>
      <c r="C5" s="180"/>
      <c r="D5" s="180"/>
      <c r="E5" s="180"/>
      <c r="F5" s="180"/>
      <c r="G5" s="180"/>
      <c r="H5" s="180"/>
      <c r="I5" s="180"/>
      <c r="J5" s="180"/>
      <c r="K5" s="180"/>
    </row>
    <row r="6" spans="1:11" ht="17.25" customHeight="1" x14ac:dyDescent="0.2"/>
    <row r="7" spans="1:11" ht="17.25" customHeight="1" x14ac:dyDescent="0.2"/>
    <row r="8" spans="1:11" s="6" customFormat="1" ht="20.25" customHeight="1" x14ac:dyDescent="0.25">
      <c r="A8" s="10"/>
      <c r="B8" s="11"/>
      <c r="C8" s="12"/>
      <c r="D8" s="181" t="s">
        <v>9</v>
      </c>
      <c r="E8" s="182"/>
      <c r="F8" s="182"/>
      <c r="G8" s="13"/>
      <c r="H8" s="181" t="s">
        <v>10</v>
      </c>
      <c r="I8" s="182"/>
      <c r="J8" s="183"/>
    </row>
    <row r="9" spans="1:11" s="6" customFormat="1" ht="17.25" customHeight="1" x14ac:dyDescent="0.25">
      <c r="A9" s="14"/>
      <c r="B9" s="15"/>
      <c r="C9" s="15"/>
      <c r="D9" s="16" t="s">
        <v>116</v>
      </c>
      <c r="E9" s="171" t="s">
        <v>78</v>
      </c>
      <c r="F9" s="173" t="s">
        <v>4</v>
      </c>
      <c r="G9" s="17"/>
      <c r="H9" s="18" t="s">
        <v>116</v>
      </c>
      <c r="I9" s="171" t="s">
        <v>78</v>
      </c>
      <c r="J9" s="171" t="s">
        <v>4</v>
      </c>
    </row>
    <row r="10" spans="1:11" s="6" customFormat="1" ht="14.25" customHeight="1" x14ac:dyDescent="0.25">
      <c r="A10" s="14"/>
      <c r="B10" s="15"/>
      <c r="C10" s="15"/>
      <c r="D10" s="19" t="s">
        <v>117</v>
      </c>
      <c r="E10" s="172"/>
      <c r="F10" s="174"/>
      <c r="G10" s="17"/>
      <c r="H10" s="19" t="s">
        <v>117</v>
      </c>
      <c r="I10" s="172"/>
      <c r="J10" s="172"/>
    </row>
    <row r="11" spans="1:11" s="6" customFormat="1" ht="17.25" customHeight="1" x14ac:dyDescent="0.25">
      <c r="A11" s="14"/>
      <c r="B11" s="15"/>
      <c r="C11" s="15"/>
      <c r="D11" s="20"/>
      <c r="E11" s="20"/>
      <c r="F11" s="20"/>
      <c r="G11" s="21"/>
      <c r="H11" s="20"/>
      <c r="I11" s="20"/>
      <c r="J11" s="20"/>
    </row>
    <row r="12" spans="1:11" s="6" customFormat="1" ht="17.25" customHeight="1" x14ac:dyDescent="0.25">
      <c r="A12" s="14"/>
      <c r="B12" s="22" t="s">
        <v>1</v>
      </c>
      <c r="C12" s="15"/>
      <c r="D12" s="23"/>
      <c r="E12" s="23"/>
      <c r="F12" s="23"/>
      <c r="G12" s="21"/>
      <c r="H12" s="23"/>
      <c r="I12" s="23"/>
      <c r="J12" s="23"/>
    </row>
    <row r="13" spans="1:11" s="6" customFormat="1" ht="17.25" customHeight="1" x14ac:dyDescent="0.25">
      <c r="A13" s="14"/>
      <c r="B13" s="39" t="s">
        <v>2</v>
      </c>
      <c r="C13" s="15"/>
      <c r="D13" s="115">
        <v>0</v>
      </c>
      <c r="E13" s="115">
        <v>0</v>
      </c>
      <c r="F13" s="115">
        <f>E13-D13</f>
        <v>0</v>
      </c>
      <c r="G13" s="116"/>
      <c r="H13" s="115">
        <v>2143.4992000000002</v>
      </c>
      <c r="I13" s="115">
        <v>2143.4992000000002</v>
      </c>
      <c r="J13" s="115">
        <f t="shared" ref="J13" si="0">I13-H13</f>
        <v>0</v>
      </c>
    </row>
    <row r="14" spans="1:11" s="6" customFormat="1" ht="17.25" customHeight="1" x14ac:dyDescent="0.25">
      <c r="A14" s="14"/>
      <c r="B14" s="39" t="s">
        <v>3</v>
      </c>
      <c r="C14" s="15"/>
      <c r="D14" s="115">
        <v>33.7551139716658</v>
      </c>
      <c r="E14" s="115">
        <v>-20.6</v>
      </c>
      <c r="F14" s="115">
        <f>E14-D14</f>
        <v>-54.355113971665801</v>
      </c>
      <c r="G14" s="116"/>
      <c r="H14" s="115">
        <v>407.12736148614323</v>
      </c>
      <c r="I14" s="115">
        <v>458.11070000000001</v>
      </c>
      <c r="J14" s="115">
        <f>I14-H14</f>
        <v>50.983338513856779</v>
      </c>
    </row>
    <row r="15" spans="1:11" s="6" customFormat="1" ht="17.25" customHeight="1" x14ac:dyDescent="0.25">
      <c r="A15" s="14"/>
      <c r="B15" s="39" t="s">
        <v>65</v>
      </c>
      <c r="C15" s="15"/>
      <c r="D15" s="115">
        <v>15.152548427987949</v>
      </c>
      <c r="E15" s="115">
        <v>27.579422830000002</v>
      </c>
      <c r="F15" s="115">
        <f t="shared" ref="F15:F20" si="1">E15-D15</f>
        <v>12.426874402012054</v>
      </c>
      <c r="G15" s="116"/>
      <c r="H15" s="115">
        <v>210.51714997792774</v>
      </c>
      <c r="I15" s="115">
        <v>271.4797552</v>
      </c>
      <c r="J15" s="115">
        <f t="shared" ref="J15:J19" si="2">I15-H15</f>
        <v>60.962605222072256</v>
      </c>
    </row>
    <row r="16" spans="1:11" s="6" customFormat="1" ht="17.25" customHeight="1" x14ac:dyDescent="0.25">
      <c r="A16" s="14"/>
      <c r="B16" s="39" t="s">
        <v>66</v>
      </c>
      <c r="C16" s="15"/>
      <c r="D16" s="115">
        <v>6.3776374316315945</v>
      </c>
      <c r="E16" s="115">
        <v>16.73014946</v>
      </c>
      <c r="F16" s="115">
        <f t="shared" si="1"/>
        <v>10.352512028368405</v>
      </c>
      <c r="G16" s="116"/>
      <c r="H16" s="115">
        <v>95.122554299789584</v>
      </c>
      <c r="I16" s="115">
        <v>142.29512011000003</v>
      </c>
      <c r="J16" s="115">
        <f t="shared" si="2"/>
        <v>47.172565810210443</v>
      </c>
    </row>
    <row r="17" spans="1:11" s="6" customFormat="1" ht="17.25" customHeight="1" x14ac:dyDescent="0.25">
      <c r="A17" s="14"/>
      <c r="B17" s="39" t="s">
        <v>6</v>
      </c>
      <c r="C17" s="15"/>
      <c r="D17" s="115">
        <v>0</v>
      </c>
      <c r="E17" s="115">
        <v>0</v>
      </c>
      <c r="F17" s="115">
        <f t="shared" si="1"/>
        <v>0</v>
      </c>
      <c r="G17" s="116"/>
      <c r="H17" s="115">
        <v>0</v>
      </c>
      <c r="I17" s="115">
        <v>0</v>
      </c>
      <c r="J17" s="115">
        <f t="shared" si="2"/>
        <v>0</v>
      </c>
    </row>
    <row r="18" spans="1:11" s="6" customFormat="1" ht="17.25" customHeight="1" x14ac:dyDescent="0.25">
      <c r="A18" s="14"/>
      <c r="B18" s="39" t="s">
        <v>7</v>
      </c>
      <c r="C18" s="15"/>
      <c r="D18" s="115">
        <v>21.482792377500001</v>
      </c>
      <c r="E18" s="115">
        <v>27.910709100000002</v>
      </c>
      <c r="F18" s="115">
        <f t="shared" si="1"/>
        <v>6.4279167225000009</v>
      </c>
      <c r="G18" s="116"/>
      <c r="H18" s="115">
        <v>299.97040036499999</v>
      </c>
      <c r="I18" s="115">
        <v>316.53825929999999</v>
      </c>
      <c r="J18" s="115">
        <f t="shared" si="2"/>
        <v>16.567858935000004</v>
      </c>
    </row>
    <row r="19" spans="1:11" s="6" customFormat="1" ht="17.25" customHeight="1" x14ac:dyDescent="0.25">
      <c r="A19" s="14"/>
      <c r="B19" s="39" t="s">
        <v>8</v>
      </c>
      <c r="C19" s="15"/>
      <c r="D19" s="115">
        <v>0</v>
      </c>
      <c r="E19" s="115">
        <v>0</v>
      </c>
      <c r="F19" s="115">
        <f t="shared" si="1"/>
        <v>0</v>
      </c>
      <c r="G19" s="116"/>
      <c r="H19" s="115">
        <v>0.86816499999999996</v>
      </c>
      <c r="I19" s="115">
        <v>1.3149999999999999</v>
      </c>
      <c r="J19" s="115">
        <f t="shared" si="2"/>
        <v>0.44683499999999998</v>
      </c>
    </row>
    <row r="20" spans="1:11" s="6" customFormat="1" ht="17.25" customHeight="1" x14ac:dyDescent="0.25">
      <c r="A20" s="14"/>
      <c r="B20" s="15"/>
      <c r="C20" s="15"/>
      <c r="D20" s="119">
        <f>SUM(D13:D19)</f>
        <v>76.768092208785347</v>
      </c>
      <c r="E20" s="119">
        <f>SUM(E13:E19)</f>
        <v>51.620281390000002</v>
      </c>
      <c r="F20" s="119">
        <f t="shared" si="1"/>
        <v>-25.147810818785345</v>
      </c>
      <c r="G20" s="120"/>
      <c r="H20" s="119">
        <f>SUM(H13:H19)</f>
        <v>3157.1048311288605</v>
      </c>
      <c r="I20" s="119">
        <f>SUM(I13:I19)</f>
        <v>3333.2380346100003</v>
      </c>
      <c r="J20" s="119">
        <f t="shared" ref="J20:J26" si="3">I20-H20</f>
        <v>176.13320348113984</v>
      </c>
      <c r="K20" s="7">
        <f>SUM(D20:J20)</f>
        <v>6769.7166320000015</v>
      </c>
    </row>
    <row r="21" spans="1:11" s="6" customFormat="1" ht="17.25" customHeight="1" x14ac:dyDescent="0.25">
      <c r="A21" s="14"/>
      <c r="B21" s="15"/>
      <c r="C21" s="15"/>
      <c r="D21" s="23"/>
      <c r="E21" s="23"/>
      <c r="F21" s="25"/>
      <c r="G21" s="21"/>
      <c r="H21" s="23"/>
      <c r="I21" s="23"/>
      <c r="J21" s="25"/>
    </row>
    <row r="22" spans="1:11" s="6" customFormat="1" ht="17.25" customHeight="1" x14ac:dyDescent="0.25">
      <c r="A22" s="14"/>
      <c r="B22" s="22" t="s">
        <v>11</v>
      </c>
      <c r="C22" s="15"/>
      <c r="D22" s="23"/>
      <c r="E22" s="23"/>
      <c r="F22" s="25"/>
      <c r="G22" s="21"/>
      <c r="H22" s="23"/>
      <c r="I22" s="23"/>
      <c r="J22" s="25"/>
    </row>
    <row r="23" spans="1:11" s="6" customFormat="1" ht="17.25" customHeight="1" x14ac:dyDescent="0.25">
      <c r="A23" s="14"/>
      <c r="B23" s="39" t="s">
        <v>12</v>
      </c>
      <c r="C23" s="15"/>
      <c r="D23" s="115">
        <v>69.643920675756902</v>
      </c>
      <c r="E23" s="115">
        <v>-2.3616982100000001</v>
      </c>
      <c r="F23" s="115">
        <f t="shared" ref="F23" si="4">E23-D23</f>
        <v>-72.005618885756903</v>
      </c>
      <c r="G23" s="116"/>
      <c r="H23" s="115">
        <v>955.98269814136006</v>
      </c>
      <c r="I23" s="115">
        <v>1325.0005290899999</v>
      </c>
      <c r="J23" s="115">
        <f t="shared" ref="J23" si="5">I23-H23</f>
        <v>369.01783094863981</v>
      </c>
    </row>
    <row r="24" spans="1:11" s="6" customFormat="1" ht="17.25" customHeight="1" x14ac:dyDescent="0.25">
      <c r="A24" s="14"/>
      <c r="B24" s="39" t="s">
        <v>13</v>
      </c>
      <c r="C24" s="15"/>
      <c r="D24" s="115">
        <v>0</v>
      </c>
      <c r="E24" s="115">
        <v>39.08</v>
      </c>
      <c r="F24" s="115">
        <f>E24-D24</f>
        <v>39.08</v>
      </c>
      <c r="G24" s="116"/>
      <c r="H24" s="115">
        <v>78.16</v>
      </c>
      <c r="I24" s="115">
        <v>78.16</v>
      </c>
      <c r="J24" s="115">
        <f>I24-H24</f>
        <v>0</v>
      </c>
    </row>
    <row r="25" spans="1:11" s="6" customFormat="1" ht="17.25" customHeight="1" x14ac:dyDescent="0.25">
      <c r="A25" s="14"/>
      <c r="B25" s="39" t="s">
        <v>14</v>
      </c>
      <c r="C25" s="15"/>
      <c r="D25" s="115">
        <v>0</v>
      </c>
      <c r="E25" s="115">
        <v>0</v>
      </c>
      <c r="F25" s="115">
        <f t="shared" ref="F25" si="6">E25-D25</f>
        <v>0</v>
      </c>
      <c r="G25" s="116"/>
      <c r="H25" s="115">
        <v>220.13466570348598</v>
      </c>
      <c r="I25" s="115">
        <v>155.15017417999999</v>
      </c>
      <c r="J25" s="115">
        <f t="shared" ref="J25" si="7">I25-H25</f>
        <v>-64.984491523485985</v>
      </c>
    </row>
    <row r="26" spans="1:11" s="6" customFormat="1" ht="17.25" customHeight="1" x14ac:dyDescent="0.25">
      <c r="A26" s="14"/>
      <c r="B26" s="15"/>
      <c r="C26" s="15"/>
      <c r="D26" s="119">
        <f>SUM(D23:D25)</f>
        <v>69.643920675756902</v>
      </c>
      <c r="E26" s="119">
        <f>SUM(E23:E25)</f>
        <v>36.718301789999998</v>
      </c>
      <c r="F26" s="119">
        <f t="shared" ref="F26" si="8">E26-D26</f>
        <v>-32.925618885756904</v>
      </c>
      <c r="G26" s="120"/>
      <c r="H26" s="119">
        <f>SUM(H23:H25)</f>
        <v>1254.2773638448461</v>
      </c>
      <c r="I26" s="119">
        <f>SUM(I23:I25)</f>
        <v>1558.31070327</v>
      </c>
      <c r="J26" s="119">
        <f t="shared" si="3"/>
        <v>304.03333942515383</v>
      </c>
      <c r="K26" s="7">
        <f>SUM(D26:J26)</f>
        <v>3190.0580101199998</v>
      </c>
    </row>
    <row r="27" spans="1:11" s="6" customFormat="1" ht="17.25" customHeight="1" x14ac:dyDescent="0.25">
      <c r="A27" s="14"/>
      <c r="B27" s="15"/>
      <c r="C27" s="15"/>
      <c r="D27" s="23"/>
      <c r="E27" s="23"/>
      <c r="F27" s="25"/>
      <c r="G27" s="21"/>
      <c r="H27" s="23"/>
      <c r="I27" s="23"/>
      <c r="J27" s="25"/>
    </row>
    <row r="28" spans="1:11" s="6" customFormat="1" ht="17.25" customHeight="1" x14ac:dyDescent="0.25">
      <c r="A28" s="14"/>
      <c r="B28" s="22" t="s">
        <v>15</v>
      </c>
      <c r="C28" s="15"/>
      <c r="D28" s="23"/>
      <c r="E28" s="23"/>
      <c r="F28" s="25"/>
      <c r="G28" s="21"/>
      <c r="H28" s="23"/>
      <c r="I28" s="23"/>
      <c r="J28" s="25"/>
    </row>
    <row r="29" spans="1:11" s="6" customFormat="1" ht="17.25" customHeight="1" x14ac:dyDescent="0.25">
      <c r="A29" s="14"/>
      <c r="B29" s="40" t="s">
        <v>20</v>
      </c>
      <c r="C29" s="15"/>
      <c r="D29" s="23"/>
      <c r="E29" s="23"/>
      <c r="F29" s="25"/>
      <c r="G29" s="21"/>
      <c r="H29" s="23"/>
      <c r="I29" s="23"/>
      <c r="J29" s="25"/>
    </row>
    <row r="30" spans="1:11" s="6" customFormat="1" ht="17.25" hidden="1" customHeight="1" x14ac:dyDescent="0.25">
      <c r="A30" s="26"/>
      <c r="B30" s="27" t="s">
        <v>16</v>
      </c>
      <c r="C30" s="28"/>
      <c r="D30" s="29"/>
      <c r="E30" s="29"/>
      <c r="F30" s="30">
        <f t="shared" ref="F30:F47" si="9">E30-D30</f>
        <v>0</v>
      </c>
      <c r="G30" s="21"/>
      <c r="H30" s="29"/>
      <c r="I30" s="29"/>
      <c r="J30" s="30">
        <f t="shared" ref="J30:J47" si="10">I30-H30</f>
        <v>0</v>
      </c>
    </row>
    <row r="31" spans="1:11" s="6" customFormat="1" ht="17.25" hidden="1" customHeight="1" x14ac:dyDescent="0.25">
      <c r="A31" s="26"/>
      <c r="B31" s="27" t="s">
        <v>17</v>
      </c>
      <c r="C31" s="28"/>
      <c r="D31" s="29"/>
      <c r="E31" s="29"/>
      <c r="F31" s="30">
        <f t="shared" si="9"/>
        <v>0</v>
      </c>
      <c r="G31" s="21"/>
      <c r="H31" s="29"/>
      <c r="I31" s="29"/>
      <c r="J31" s="30">
        <f t="shared" si="10"/>
        <v>0</v>
      </c>
    </row>
    <row r="32" spans="1:11" s="6" customFormat="1" ht="17.25" customHeight="1" x14ac:dyDescent="0.25">
      <c r="A32" s="14"/>
      <c r="B32" s="24" t="s">
        <v>18</v>
      </c>
      <c r="C32" s="15"/>
      <c r="D32" s="115">
        <f>SUM(D33:D37)</f>
        <v>28.052905540179374</v>
      </c>
      <c r="E32" s="115">
        <f>SUM(E33:E37)</f>
        <v>13.428477340000001</v>
      </c>
      <c r="F32" s="115">
        <f t="shared" si="9"/>
        <v>-14.624428200179374</v>
      </c>
      <c r="G32" s="116"/>
      <c r="H32" s="115">
        <f>SUM(H33:H37)</f>
        <v>263.97562318660874</v>
      </c>
      <c r="I32" s="115">
        <f>SUM(I33:I37)</f>
        <v>207.61964202000001</v>
      </c>
      <c r="J32" s="115">
        <f t="shared" si="10"/>
        <v>-56.355981166608728</v>
      </c>
    </row>
    <row r="33" spans="1:10" s="8" customFormat="1" ht="17.25" customHeight="1" x14ac:dyDescent="0.25">
      <c r="A33" s="32"/>
      <c r="B33" s="41" t="s">
        <v>21</v>
      </c>
      <c r="C33" s="33"/>
      <c r="D33" s="117">
        <v>28.052905540179374</v>
      </c>
      <c r="E33" s="117">
        <v>13.428477340000001</v>
      </c>
      <c r="F33" s="117">
        <f t="shared" si="9"/>
        <v>-14.624428200179374</v>
      </c>
      <c r="G33" s="118"/>
      <c r="H33" s="117">
        <v>263.97562318660874</v>
      </c>
      <c r="I33" s="117">
        <v>206.48504365000002</v>
      </c>
      <c r="J33" s="117">
        <f t="shared" si="10"/>
        <v>-57.49057953660872</v>
      </c>
    </row>
    <row r="34" spans="1:10" s="8" customFormat="1" ht="17.25" customHeight="1" x14ac:dyDescent="0.25">
      <c r="A34" s="32"/>
      <c r="B34" s="41" t="s">
        <v>22</v>
      </c>
      <c r="C34" s="33"/>
      <c r="D34" s="117">
        <v>0</v>
      </c>
      <c r="E34" s="117">
        <v>0</v>
      </c>
      <c r="F34" s="117">
        <f t="shared" si="9"/>
        <v>0</v>
      </c>
      <c r="G34" s="118"/>
      <c r="H34" s="117">
        <v>0</v>
      </c>
      <c r="I34" s="117">
        <v>0</v>
      </c>
      <c r="J34" s="117">
        <f t="shared" si="10"/>
        <v>0</v>
      </c>
    </row>
    <row r="35" spans="1:10" s="8" customFormat="1" ht="17.25" customHeight="1" x14ac:dyDescent="0.25">
      <c r="A35" s="32"/>
      <c r="B35" s="41" t="s">
        <v>23</v>
      </c>
      <c r="C35" s="33"/>
      <c r="D35" s="117">
        <v>0</v>
      </c>
      <c r="E35" s="117">
        <v>0</v>
      </c>
      <c r="F35" s="117">
        <f t="shared" si="9"/>
        <v>0</v>
      </c>
      <c r="G35" s="118"/>
      <c r="H35" s="117">
        <v>0</v>
      </c>
      <c r="I35" s="117">
        <v>0</v>
      </c>
      <c r="J35" s="117">
        <f t="shared" si="10"/>
        <v>0</v>
      </c>
    </row>
    <row r="36" spans="1:10" s="8" customFormat="1" ht="17.25" customHeight="1" x14ac:dyDescent="0.25">
      <c r="A36" s="32"/>
      <c r="B36" s="41" t="s">
        <v>24</v>
      </c>
      <c r="C36" s="33"/>
      <c r="D36" s="117">
        <v>0</v>
      </c>
      <c r="E36" s="117">
        <v>0</v>
      </c>
      <c r="F36" s="117">
        <f t="shared" si="9"/>
        <v>0</v>
      </c>
      <c r="G36" s="118"/>
      <c r="H36" s="117">
        <v>0</v>
      </c>
      <c r="I36" s="117">
        <v>1.1345983700000002</v>
      </c>
      <c r="J36" s="117">
        <f t="shared" si="10"/>
        <v>1.1345983700000002</v>
      </c>
    </row>
    <row r="37" spans="1:10" s="8" customFormat="1" ht="17.25" customHeight="1" x14ac:dyDescent="0.25">
      <c r="A37" s="32"/>
      <c r="B37" s="41" t="s">
        <v>25</v>
      </c>
      <c r="C37" s="33"/>
      <c r="D37" s="117">
        <v>0</v>
      </c>
      <c r="E37" s="117">
        <v>0</v>
      </c>
      <c r="F37" s="117">
        <f t="shared" si="9"/>
        <v>0</v>
      </c>
      <c r="G37" s="118"/>
      <c r="H37" s="117">
        <v>0</v>
      </c>
      <c r="I37" s="117">
        <v>0</v>
      </c>
      <c r="J37" s="117">
        <f t="shared" si="10"/>
        <v>0</v>
      </c>
    </row>
    <row r="38" spans="1:10" s="6" customFormat="1" ht="17.25" customHeight="1" x14ac:dyDescent="0.25">
      <c r="A38" s="14"/>
      <c r="B38" s="40" t="s">
        <v>26</v>
      </c>
      <c r="C38" s="15"/>
      <c r="D38" s="115">
        <f>SUM(D39:D42)</f>
        <v>-1.4285745919551118E-9</v>
      </c>
      <c r="E38" s="115">
        <f t="shared" ref="E38:F38" si="11">SUM(E39:E42)</f>
        <v>0</v>
      </c>
      <c r="F38" s="115">
        <f t="shared" si="11"/>
        <v>1.428571039241433E-9</v>
      </c>
      <c r="G38" s="116"/>
      <c r="H38" s="115">
        <f>SUM(H39:H42)</f>
        <v>1.4286456462286878E-9</v>
      </c>
      <c r="I38" s="115">
        <f t="shared" ref="I38" si="12">SUM(I39:I42)</f>
        <v>2.9999966955074342E-8</v>
      </c>
      <c r="J38" s="115">
        <f t="shared" ref="J38" si="13">SUM(J39:J42)</f>
        <v>2.8571292887136224E-8</v>
      </c>
    </row>
    <row r="39" spans="1:10" s="6" customFormat="1" ht="17.25" customHeight="1" x14ac:dyDescent="0.25">
      <c r="A39" s="14"/>
      <c r="B39" s="41" t="s">
        <v>19</v>
      </c>
      <c r="C39" s="33"/>
      <c r="D39" s="117">
        <v>0</v>
      </c>
      <c r="E39" s="117">
        <v>0</v>
      </c>
      <c r="F39" s="117">
        <f t="shared" ref="F39:F42" si="14">E39-D39</f>
        <v>0</v>
      </c>
      <c r="G39" s="118"/>
      <c r="H39" s="117">
        <v>0</v>
      </c>
      <c r="I39" s="117">
        <v>0</v>
      </c>
      <c r="J39" s="117">
        <f t="shared" ref="J39:J42" si="15">I39-H39</f>
        <v>0</v>
      </c>
    </row>
    <row r="40" spans="1:10" s="6" customFormat="1" ht="17.25" customHeight="1" x14ac:dyDescent="0.25">
      <c r="A40" s="14"/>
      <c r="B40" s="41" t="s">
        <v>27</v>
      </c>
      <c r="C40" s="33"/>
      <c r="D40" s="117">
        <v>18.928489824285712</v>
      </c>
      <c r="E40" s="117">
        <v>9.9802887499999997</v>
      </c>
      <c r="F40" s="117">
        <f t="shared" si="14"/>
        <v>-8.9482010742857128</v>
      </c>
      <c r="G40" s="118"/>
      <c r="H40" s="117">
        <v>196.0336028957143</v>
      </c>
      <c r="I40" s="117">
        <v>147.79871109999999</v>
      </c>
      <c r="J40" s="117">
        <f t="shared" si="15"/>
        <v>-48.234891795714304</v>
      </c>
    </row>
    <row r="41" spans="1:10" s="6" customFormat="1" ht="17.25" customHeight="1" x14ac:dyDescent="0.25">
      <c r="A41" s="14"/>
      <c r="B41" s="41" t="s">
        <v>28</v>
      </c>
      <c r="C41" s="33"/>
      <c r="D41" s="117">
        <v>22.202460081388914</v>
      </c>
      <c r="E41" s="117">
        <v>24.166666670000001</v>
      </c>
      <c r="F41" s="117">
        <f t="shared" si="14"/>
        <v>1.9642065886110878</v>
      </c>
      <c r="G41" s="118"/>
      <c r="H41" s="117">
        <v>204.04809383833353</v>
      </c>
      <c r="I41" s="117">
        <v>205.83333336999999</v>
      </c>
      <c r="J41" s="117">
        <f t="shared" si="15"/>
        <v>1.7852395316664627</v>
      </c>
    </row>
    <row r="42" spans="1:10" s="6" customFormat="1" ht="17.25" customHeight="1" x14ac:dyDescent="0.25">
      <c r="A42" s="14"/>
      <c r="B42" s="41" t="s">
        <v>29</v>
      </c>
      <c r="C42" s="33"/>
      <c r="D42" s="117">
        <v>-41.130949907103201</v>
      </c>
      <c r="E42" s="117">
        <v>-34.146955420000005</v>
      </c>
      <c r="F42" s="117">
        <f t="shared" si="14"/>
        <v>6.983994487103196</v>
      </c>
      <c r="G42" s="118"/>
      <c r="H42" s="117">
        <v>-400.08169673261915</v>
      </c>
      <c r="I42" s="117">
        <v>-353.63204444000002</v>
      </c>
      <c r="J42" s="117">
        <f t="shared" si="15"/>
        <v>46.449652292619135</v>
      </c>
    </row>
    <row r="43" spans="1:10" s="6" customFormat="1" ht="17.25" customHeight="1" x14ac:dyDescent="0.25">
      <c r="A43" s="14"/>
      <c r="B43" s="24"/>
      <c r="C43" s="15"/>
      <c r="D43" s="119">
        <f>SUM(D30:D32,D38)</f>
        <v>28.0529055387508</v>
      </c>
      <c r="E43" s="119">
        <f t="shared" ref="E43:F43" si="16">SUM(E30:E32,E38)</f>
        <v>13.428477340000001</v>
      </c>
      <c r="F43" s="119">
        <f t="shared" si="16"/>
        <v>-14.624428198750802</v>
      </c>
      <c r="G43" s="120"/>
      <c r="H43" s="119">
        <f>SUM(H30:H32,H38)</f>
        <v>263.97562318803739</v>
      </c>
      <c r="I43" s="119">
        <f t="shared" ref="I43:J43" si="17">SUM(I30:I32,I38)</f>
        <v>207.61964204999998</v>
      </c>
      <c r="J43" s="119">
        <f t="shared" si="17"/>
        <v>-56.355981138037436</v>
      </c>
    </row>
    <row r="44" spans="1:10" s="6" customFormat="1" ht="17.25" customHeight="1" x14ac:dyDescent="0.25">
      <c r="A44" s="14"/>
      <c r="B44" s="24"/>
      <c r="C44" s="15"/>
      <c r="D44" s="34"/>
      <c r="E44" s="34"/>
      <c r="F44" s="34"/>
      <c r="G44" s="35"/>
      <c r="H44" s="34"/>
      <c r="I44" s="34"/>
      <c r="J44" s="34"/>
    </row>
    <row r="45" spans="1:10" s="6" customFormat="1" ht="17.25" customHeight="1" x14ac:dyDescent="0.25">
      <c r="A45" s="14"/>
      <c r="B45" s="24"/>
      <c r="C45" s="15"/>
      <c r="D45" s="34"/>
      <c r="E45" s="34"/>
      <c r="F45" s="34"/>
      <c r="G45" s="35"/>
      <c r="H45" s="34"/>
      <c r="I45" s="34"/>
      <c r="J45" s="34"/>
    </row>
    <row r="46" spans="1:10" s="6" customFormat="1" ht="17.25" customHeight="1" x14ac:dyDescent="0.25">
      <c r="A46" s="14"/>
      <c r="B46" s="22" t="s">
        <v>30</v>
      </c>
      <c r="C46" s="15"/>
      <c r="D46" s="23"/>
      <c r="E46" s="23"/>
      <c r="F46" s="25"/>
      <c r="G46" s="21"/>
      <c r="H46" s="23"/>
      <c r="I46" s="23"/>
      <c r="J46" s="25"/>
    </row>
    <row r="47" spans="1:10" s="6" customFormat="1" ht="17.25" customHeight="1" x14ac:dyDescent="0.25">
      <c r="A47" s="14"/>
      <c r="B47" s="39" t="s">
        <v>31</v>
      </c>
      <c r="C47" s="15"/>
      <c r="D47" s="115">
        <v>0</v>
      </c>
      <c r="E47" s="115">
        <v>0</v>
      </c>
      <c r="F47" s="115">
        <f t="shared" si="9"/>
        <v>0</v>
      </c>
      <c r="G47" s="116"/>
      <c r="H47" s="115">
        <v>187.92400000000001</v>
      </c>
      <c r="I47" s="115">
        <v>187.92400000000001</v>
      </c>
      <c r="J47" s="115">
        <f t="shared" si="10"/>
        <v>0</v>
      </c>
    </row>
    <row r="48" spans="1:10" s="6" customFormat="1" ht="17.25" customHeight="1" x14ac:dyDescent="0.25">
      <c r="A48" s="14"/>
      <c r="B48" s="39" t="s">
        <v>32</v>
      </c>
      <c r="C48" s="15"/>
      <c r="D48" s="115"/>
      <c r="E48" s="115"/>
      <c r="F48" s="115"/>
      <c r="G48" s="116"/>
      <c r="H48" s="115"/>
      <c r="I48" s="115"/>
      <c r="J48" s="115"/>
    </row>
    <row r="49" spans="1:10" s="6" customFormat="1" ht="17.25" hidden="1" customHeight="1" x14ac:dyDescent="0.25">
      <c r="A49" s="14"/>
      <c r="B49" s="24"/>
      <c r="C49" s="15"/>
      <c r="D49" s="115"/>
      <c r="E49" s="115"/>
      <c r="F49" s="115"/>
      <c r="G49" s="116"/>
      <c r="H49" s="115"/>
      <c r="I49" s="115"/>
      <c r="J49" s="115"/>
    </row>
    <row r="50" spans="1:10" s="6" customFormat="1" ht="17.25" hidden="1" customHeight="1" x14ac:dyDescent="0.25">
      <c r="A50" s="14"/>
      <c r="B50" s="24"/>
      <c r="C50" s="15"/>
      <c r="D50" s="115"/>
      <c r="E50" s="115"/>
      <c r="F50" s="115"/>
      <c r="G50" s="116"/>
      <c r="H50" s="115"/>
      <c r="I50" s="115"/>
      <c r="J50" s="115"/>
    </row>
    <row r="51" spans="1:10" s="6" customFormat="1" ht="17.25" hidden="1" customHeight="1" x14ac:dyDescent="0.25">
      <c r="A51" s="14"/>
      <c r="B51" s="24"/>
      <c r="C51" s="15"/>
      <c r="D51" s="115"/>
      <c r="E51" s="115"/>
      <c r="F51" s="115"/>
      <c r="G51" s="116"/>
      <c r="H51" s="115"/>
      <c r="I51" s="115"/>
      <c r="J51" s="115"/>
    </row>
    <row r="52" spans="1:10" s="6" customFormat="1" ht="17.25" hidden="1" customHeight="1" x14ac:dyDescent="0.25">
      <c r="A52" s="14"/>
      <c r="B52" s="24"/>
      <c r="C52" s="15"/>
      <c r="D52" s="115"/>
      <c r="E52" s="115"/>
      <c r="F52" s="115"/>
      <c r="G52" s="116"/>
      <c r="H52" s="115"/>
      <c r="I52" s="115"/>
      <c r="J52" s="115"/>
    </row>
    <row r="53" spans="1:10" s="6" customFormat="1" ht="17.25" customHeight="1" x14ac:dyDescent="0.25">
      <c r="A53" s="14"/>
      <c r="B53" s="24" t="s">
        <v>33</v>
      </c>
      <c r="C53" s="15"/>
      <c r="D53" s="115">
        <v>0</v>
      </c>
      <c r="E53" s="115">
        <v>0</v>
      </c>
      <c r="F53" s="115">
        <f t="shared" ref="F53:F61" si="18">E53-D53</f>
        <v>0</v>
      </c>
      <c r="G53" s="116"/>
      <c r="H53" s="115">
        <v>125.66882950000002</v>
      </c>
      <c r="I53" s="115">
        <v>1.872128</v>
      </c>
      <c r="J53" s="115">
        <f t="shared" ref="J53:J61" si="19">I53-H53</f>
        <v>-123.79670150000001</v>
      </c>
    </row>
    <row r="54" spans="1:10" s="6" customFormat="1" ht="17.25" customHeight="1" x14ac:dyDescent="0.25">
      <c r="A54" s="14"/>
      <c r="B54" s="24" t="s">
        <v>34</v>
      </c>
      <c r="C54" s="15"/>
      <c r="D54" s="115">
        <v>0</v>
      </c>
      <c r="E54" s="115">
        <v>0</v>
      </c>
      <c r="F54" s="115">
        <f t="shared" si="18"/>
        <v>0</v>
      </c>
      <c r="G54" s="116"/>
      <c r="H54" s="115">
        <v>11.583792000000001</v>
      </c>
      <c r="I54" s="115">
        <v>11.583792000000001</v>
      </c>
      <c r="J54" s="115">
        <f t="shared" si="19"/>
        <v>0</v>
      </c>
    </row>
    <row r="55" spans="1:10" s="6" customFormat="1" ht="17.25" customHeight="1" x14ac:dyDescent="0.25">
      <c r="A55" s="14"/>
      <c r="B55" s="24" t="s">
        <v>35</v>
      </c>
      <c r="C55" s="15"/>
      <c r="D55" s="115">
        <v>0</v>
      </c>
      <c r="E55" s="115">
        <v>0</v>
      </c>
      <c r="F55" s="115">
        <f t="shared" si="18"/>
        <v>0</v>
      </c>
      <c r="G55" s="116"/>
      <c r="H55" s="115">
        <v>7.5177639999999997</v>
      </c>
      <c r="I55" s="115">
        <v>7.5177639999999997</v>
      </c>
      <c r="J55" s="115">
        <f t="shared" si="19"/>
        <v>0</v>
      </c>
    </row>
    <row r="56" spans="1:10" s="6" customFormat="1" ht="17.25" customHeight="1" x14ac:dyDescent="0.25">
      <c r="A56" s="14"/>
      <c r="B56" s="24" t="s">
        <v>36</v>
      </c>
      <c r="C56" s="15"/>
      <c r="D56" s="115">
        <v>0</v>
      </c>
      <c r="E56" s="115">
        <v>0</v>
      </c>
      <c r="F56" s="115">
        <f t="shared" si="18"/>
        <v>0</v>
      </c>
      <c r="G56" s="116"/>
      <c r="H56" s="115">
        <v>7.3422520000000002</v>
      </c>
      <c r="I56" s="115">
        <v>7.3422520000000002</v>
      </c>
      <c r="J56" s="115">
        <f t="shared" si="19"/>
        <v>0</v>
      </c>
    </row>
    <row r="57" spans="1:10" s="6" customFormat="1" ht="17.25" customHeight="1" x14ac:dyDescent="0.25">
      <c r="A57" s="14"/>
      <c r="B57" s="24" t="s">
        <v>37</v>
      </c>
      <c r="C57" s="15"/>
      <c r="D57" s="115">
        <v>0</v>
      </c>
      <c r="E57" s="115">
        <v>0</v>
      </c>
      <c r="F57" s="115">
        <f t="shared" si="18"/>
        <v>0</v>
      </c>
      <c r="G57" s="116"/>
      <c r="H57" s="115">
        <v>0.380276</v>
      </c>
      <c r="I57" s="115">
        <v>0.380276</v>
      </c>
      <c r="J57" s="115">
        <f t="shared" si="19"/>
        <v>0</v>
      </c>
    </row>
    <row r="58" spans="1:10" s="6" customFormat="1" ht="17.25" customHeight="1" x14ac:dyDescent="0.25">
      <c r="A58" s="14"/>
      <c r="B58" s="24" t="s">
        <v>38</v>
      </c>
      <c r="C58" s="15"/>
      <c r="D58" s="115">
        <v>0</v>
      </c>
      <c r="E58" s="115">
        <v>0</v>
      </c>
      <c r="F58" s="115">
        <f t="shared" si="18"/>
        <v>0</v>
      </c>
      <c r="G58" s="116"/>
      <c r="H58" s="115">
        <v>0.380276</v>
      </c>
      <c r="I58" s="115">
        <v>0.380276</v>
      </c>
      <c r="J58" s="115">
        <f t="shared" si="19"/>
        <v>0</v>
      </c>
    </row>
    <row r="59" spans="1:10" s="6" customFormat="1" ht="17.25" customHeight="1" x14ac:dyDescent="0.25">
      <c r="A59" s="14"/>
      <c r="B59" s="24" t="s">
        <v>39</v>
      </c>
      <c r="C59" s="15"/>
      <c r="D59" s="115">
        <v>0</v>
      </c>
      <c r="E59" s="115">
        <v>0</v>
      </c>
      <c r="F59" s="115">
        <f t="shared" si="18"/>
        <v>0</v>
      </c>
      <c r="G59" s="116"/>
      <c r="H59" s="115">
        <v>0.14626</v>
      </c>
      <c r="I59" s="115">
        <v>0.14626</v>
      </c>
      <c r="J59" s="115">
        <f t="shared" si="19"/>
        <v>0</v>
      </c>
    </row>
    <row r="60" spans="1:10" s="6" customFormat="1" ht="17.25" customHeight="1" x14ac:dyDescent="0.25">
      <c r="A60" s="14"/>
      <c r="B60" s="24" t="s">
        <v>40</v>
      </c>
      <c r="C60" s="15"/>
      <c r="D60" s="115">
        <v>0</v>
      </c>
      <c r="E60" s="115">
        <v>0</v>
      </c>
      <c r="F60" s="115">
        <f t="shared" si="18"/>
        <v>0</v>
      </c>
      <c r="G60" s="116"/>
      <c r="H60" s="115">
        <v>2.9252E-2</v>
      </c>
      <c r="I60" s="115">
        <v>2.9252E-2</v>
      </c>
      <c r="J60" s="115">
        <f t="shared" si="19"/>
        <v>0</v>
      </c>
    </row>
    <row r="61" spans="1:10" s="6" customFormat="1" ht="17.25" customHeight="1" x14ac:dyDescent="0.25">
      <c r="A61" s="14"/>
      <c r="B61" s="39" t="s">
        <v>41</v>
      </c>
      <c r="C61" s="15"/>
      <c r="D61" s="115">
        <v>14.900009724071882</v>
      </c>
      <c r="E61" s="115">
        <v>14.570315000000001</v>
      </c>
      <c r="F61" s="115">
        <f t="shared" si="18"/>
        <v>-0.3296947240718815</v>
      </c>
      <c r="G61" s="116"/>
      <c r="H61" s="115">
        <v>160.98689334443134</v>
      </c>
      <c r="I61" s="115">
        <v>159.51462100000001</v>
      </c>
      <c r="J61" s="115">
        <f t="shared" si="19"/>
        <v>-1.4722723444313317</v>
      </c>
    </row>
    <row r="62" spans="1:10" s="6" customFormat="1" ht="17.25" customHeight="1" x14ac:dyDescent="0.25">
      <c r="A62" s="14"/>
      <c r="B62" s="31"/>
      <c r="C62" s="15"/>
      <c r="D62" s="119">
        <f>SUM(D47:D61)</f>
        <v>14.900009724071882</v>
      </c>
      <c r="E62" s="119">
        <f>SUM(E47:E61)</f>
        <v>14.570315000000001</v>
      </c>
      <c r="F62" s="119">
        <f t="shared" ref="F62:F72" si="20">E62-D62</f>
        <v>-0.3296947240718815</v>
      </c>
      <c r="G62" s="120"/>
      <c r="H62" s="119">
        <f>SUM(H47:H61)</f>
        <v>501.95959484443125</v>
      </c>
      <c r="I62" s="119">
        <f>SUM(I47:I61)</f>
        <v>376.69062100000008</v>
      </c>
      <c r="J62" s="119">
        <f t="shared" ref="J62:J72" si="21">I62-H62</f>
        <v>-125.26897384443117</v>
      </c>
    </row>
    <row r="63" spans="1:10" s="6" customFormat="1" ht="17.25" customHeight="1" x14ac:dyDescent="0.25">
      <c r="A63" s="14"/>
      <c r="B63" s="31"/>
      <c r="C63" s="15"/>
      <c r="D63" s="121"/>
      <c r="E63" s="121"/>
      <c r="F63" s="121"/>
      <c r="G63" s="120"/>
      <c r="H63" s="121"/>
      <c r="I63" s="121"/>
      <c r="J63" s="121"/>
    </row>
    <row r="64" spans="1:10" s="6" customFormat="1" ht="17.25" customHeight="1" x14ac:dyDescent="0.25">
      <c r="A64" s="14"/>
      <c r="B64" s="36" t="s">
        <v>42</v>
      </c>
      <c r="C64" s="15"/>
      <c r="D64" s="122">
        <f>SUM(D62,D43,D26,D20)</f>
        <v>189.36492814736494</v>
      </c>
      <c r="E64" s="122">
        <f>SUM(E62,E43,E26,E20)</f>
        <v>116.33737551999999</v>
      </c>
      <c r="F64" s="122">
        <f t="shared" ref="F64" si="22">E64-D64</f>
        <v>-73.02755262736494</v>
      </c>
      <c r="G64" s="120"/>
      <c r="H64" s="122">
        <f>SUM(H62,H43,H26,H20)</f>
        <v>5177.3174130061752</v>
      </c>
      <c r="I64" s="122">
        <f>SUM(I62,I43,I26,I20)</f>
        <v>5475.8590009300005</v>
      </c>
      <c r="J64" s="122">
        <f t="shared" ref="J64" si="23">I64-H64</f>
        <v>298.54158792382532</v>
      </c>
    </row>
    <row r="65" spans="1:12" s="6" customFormat="1" ht="17.25" customHeight="1" x14ac:dyDescent="0.25">
      <c r="A65" s="14"/>
      <c r="B65" s="31"/>
      <c r="C65" s="15"/>
      <c r="D65" s="23"/>
      <c r="E65" s="23"/>
      <c r="F65" s="25"/>
      <c r="G65" s="21"/>
      <c r="H65" s="23"/>
      <c r="I65" s="23"/>
      <c r="J65" s="25"/>
    </row>
    <row r="66" spans="1:12" s="6" customFormat="1" ht="17.25" customHeight="1" x14ac:dyDescent="0.25">
      <c r="A66" s="14"/>
      <c r="B66" s="22" t="s">
        <v>43</v>
      </c>
      <c r="C66" s="15"/>
      <c r="D66" s="23"/>
      <c r="E66" s="23"/>
      <c r="F66" s="25"/>
      <c r="G66" s="21"/>
      <c r="H66" s="23"/>
      <c r="I66" s="23"/>
      <c r="J66" s="25"/>
    </row>
    <row r="67" spans="1:12" s="6" customFormat="1" ht="17.25" customHeight="1" x14ac:dyDescent="0.25">
      <c r="A67" s="14"/>
      <c r="B67" s="39" t="s">
        <v>44</v>
      </c>
      <c r="C67" s="15"/>
      <c r="D67" s="115">
        <v>29.347316773681225</v>
      </c>
      <c r="E67" s="115">
        <v>44.457120600000003</v>
      </c>
      <c r="F67" s="115">
        <f t="shared" ref="F67:F69" si="24">E67-D67</f>
        <v>15.109803826318778</v>
      </c>
      <c r="G67" s="116"/>
      <c r="H67" s="115">
        <v>290.46987425339063</v>
      </c>
      <c r="I67" s="115">
        <v>249.13079815</v>
      </c>
      <c r="J67" s="115">
        <f t="shared" ref="J67:J69" si="25">I67-H67</f>
        <v>-41.339076103390624</v>
      </c>
    </row>
    <row r="68" spans="1:12" s="6" customFormat="1" ht="17.25" customHeight="1" x14ac:dyDescent="0.25">
      <c r="A68" s="14"/>
      <c r="B68" s="39" t="s">
        <v>45</v>
      </c>
      <c r="C68" s="15"/>
      <c r="D68" s="115">
        <v>3.2374069091763933</v>
      </c>
      <c r="E68" s="115">
        <v>3.9246130899999998</v>
      </c>
      <c r="F68" s="115">
        <f t="shared" si="24"/>
        <v>0.68720618082360652</v>
      </c>
      <c r="G68" s="116"/>
      <c r="H68" s="115">
        <v>30.866028725382321</v>
      </c>
      <c r="I68" s="115">
        <v>18.602358250000002</v>
      </c>
      <c r="J68" s="115">
        <f t="shared" si="25"/>
        <v>-12.26367047538232</v>
      </c>
    </row>
    <row r="69" spans="1:12" s="6" customFormat="1" ht="17.25" customHeight="1" x14ac:dyDescent="0.25">
      <c r="A69" s="14"/>
      <c r="B69" s="39" t="s">
        <v>46</v>
      </c>
      <c r="C69" s="15"/>
      <c r="D69" s="115">
        <v>23.604321714044609</v>
      </c>
      <c r="E69" s="115">
        <v>26.088357329999997</v>
      </c>
      <c r="F69" s="115">
        <f t="shared" si="24"/>
        <v>2.4840356159553885</v>
      </c>
      <c r="G69" s="116"/>
      <c r="H69" s="115">
        <v>242.03143350932322</v>
      </c>
      <c r="I69" s="115">
        <v>232.78492051999999</v>
      </c>
      <c r="J69" s="115">
        <f t="shared" si="25"/>
        <v>-9.2465129893232358</v>
      </c>
    </row>
    <row r="70" spans="1:12" s="6" customFormat="1" ht="17.25" customHeight="1" x14ac:dyDescent="0.25">
      <c r="A70" s="14"/>
      <c r="B70" s="31"/>
      <c r="C70" s="15"/>
      <c r="D70" s="119">
        <f>SUM(D67:D69)</f>
        <v>56.18904539690223</v>
      </c>
      <c r="E70" s="119">
        <f>SUM(E67:E69)</f>
        <v>74.470091019999998</v>
      </c>
      <c r="F70" s="119">
        <f t="shared" si="20"/>
        <v>18.281045623097768</v>
      </c>
      <c r="G70" s="120"/>
      <c r="H70" s="119">
        <f>SUM(H67:H69)</f>
        <v>563.36733648809616</v>
      </c>
      <c r="I70" s="119">
        <f>SUM(I67:I69)</f>
        <v>500.51807692</v>
      </c>
      <c r="J70" s="119">
        <f t="shared" si="21"/>
        <v>-62.849259568096159</v>
      </c>
      <c r="K70" s="7">
        <f>SUM(D70:J70)</f>
        <v>1149.9763358799999</v>
      </c>
    </row>
    <row r="71" spans="1:12" s="6" customFormat="1" ht="17.25" customHeight="1" x14ac:dyDescent="0.25">
      <c r="A71" s="14"/>
      <c r="B71" s="31"/>
      <c r="C71" s="15"/>
      <c r="D71" s="121"/>
      <c r="E71" s="121"/>
      <c r="F71" s="121"/>
      <c r="G71" s="120"/>
      <c r="H71" s="121"/>
      <c r="I71" s="121"/>
      <c r="J71" s="121"/>
    </row>
    <row r="72" spans="1:12" s="6" customFormat="1" ht="17.25" customHeight="1" x14ac:dyDescent="0.25">
      <c r="A72" s="14"/>
      <c r="B72" s="36" t="s">
        <v>47</v>
      </c>
      <c r="C72" s="15"/>
      <c r="D72" s="122">
        <f>SUM(D70,D64)</f>
        <v>245.55397354426717</v>
      </c>
      <c r="E72" s="122">
        <f>SUM(E70,E64)</f>
        <v>190.80746654000001</v>
      </c>
      <c r="F72" s="122">
        <f t="shared" si="20"/>
        <v>-54.746507004267158</v>
      </c>
      <c r="G72" s="120"/>
      <c r="H72" s="122">
        <f>SUM(H70,H64)</f>
        <v>5740.6847494942713</v>
      </c>
      <c r="I72" s="122">
        <f>SUM(I70,I64)</f>
        <v>5976.3770778500002</v>
      </c>
      <c r="J72" s="122">
        <f t="shared" si="21"/>
        <v>235.69232835572893</v>
      </c>
    </row>
    <row r="73" spans="1:12" s="6" customFormat="1" ht="17.25" customHeight="1" x14ac:dyDescent="0.25">
      <c r="A73" s="14"/>
      <c r="B73" s="31"/>
      <c r="C73" s="15"/>
      <c r="D73" s="23"/>
      <c r="E73" s="23"/>
      <c r="F73" s="25"/>
      <c r="G73" s="21"/>
      <c r="H73" s="23"/>
      <c r="I73" s="23"/>
      <c r="J73" s="25"/>
    </row>
    <row r="74" spans="1:12" s="6" customFormat="1" ht="17.25" customHeight="1" x14ac:dyDescent="0.25">
      <c r="A74" s="14"/>
      <c r="B74" s="22" t="s">
        <v>48</v>
      </c>
      <c r="C74" s="15"/>
      <c r="D74" s="23"/>
      <c r="E74" s="23"/>
      <c r="F74" s="25"/>
      <c r="G74" s="21"/>
      <c r="H74" s="23"/>
      <c r="I74" s="23"/>
      <c r="J74" s="25"/>
    </row>
    <row r="75" spans="1:12" s="6" customFormat="1" ht="17.25" customHeight="1" x14ac:dyDescent="0.25">
      <c r="A75" s="14"/>
      <c r="B75" s="39" t="s">
        <v>49</v>
      </c>
      <c r="C75" s="15"/>
      <c r="D75" s="115">
        <v>-16.092623559999996</v>
      </c>
      <c r="E75" s="115">
        <v>47.959270930000017</v>
      </c>
      <c r="F75" s="115">
        <f t="shared" ref="F75" si="26">E75-D75</f>
        <v>64.051894490000009</v>
      </c>
      <c r="G75" s="116"/>
      <c r="H75" s="115">
        <v>109.98479851900002</v>
      </c>
      <c r="I75" s="115">
        <v>434.68053356000001</v>
      </c>
      <c r="J75" s="115">
        <f t="shared" ref="J75" si="27">I75-H75</f>
        <v>324.69573504099998</v>
      </c>
    </row>
    <row r="76" spans="1:12" s="6" customFormat="1" ht="17.25" customHeight="1" x14ac:dyDescent="0.25">
      <c r="A76" s="14"/>
      <c r="B76" s="15"/>
      <c r="C76" s="15"/>
      <c r="D76" s="119">
        <f>SUM(D75)</f>
        <v>-16.092623559999996</v>
      </c>
      <c r="E76" s="119">
        <f>SUM(E75)</f>
        <v>47.959270930000017</v>
      </c>
      <c r="F76" s="119">
        <f t="shared" ref="F76:F78" si="28">E76-D76</f>
        <v>64.051894490000009</v>
      </c>
      <c r="G76" s="120"/>
      <c r="H76" s="119">
        <f>SUM(H75)</f>
        <v>109.98479851900002</v>
      </c>
      <c r="I76" s="119">
        <f>SUM(I75)</f>
        <v>434.68053356000001</v>
      </c>
      <c r="J76" s="119">
        <f t="shared" ref="J76" si="29">I76-H76</f>
        <v>324.69573504099998</v>
      </c>
    </row>
    <row r="77" spans="1:12" s="6" customFormat="1" ht="17.25" customHeight="1" x14ac:dyDescent="0.25">
      <c r="A77" s="14"/>
      <c r="B77" s="15"/>
      <c r="C77" s="15"/>
      <c r="D77" s="121"/>
      <c r="E77" s="121"/>
      <c r="F77" s="121"/>
      <c r="G77" s="120"/>
      <c r="H77" s="121"/>
      <c r="I77" s="121"/>
      <c r="J77" s="121"/>
    </row>
    <row r="78" spans="1:12" s="9" customFormat="1" ht="18" customHeight="1" x14ac:dyDescent="0.2">
      <c r="A78" s="37"/>
      <c r="B78" s="38" t="s">
        <v>50</v>
      </c>
      <c r="C78" s="38"/>
      <c r="D78" s="123">
        <f>SUM(D76,D72)</f>
        <v>229.46134998426717</v>
      </c>
      <c r="E78" s="123">
        <f>SUM(E76,E72)</f>
        <v>238.76673747000001</v>
      </c>
      <c r="F78" s="124">
        <f t="shared" si="28"/>
        <v>9.3053874857328367</v>
      </c>
      <c r="G78" s="125"/>
      <c r="H78" s="123">
        <f>SUM(H76,H72)</f>
        <v>5850.6695480132712</v>
      </c>
      <c r="I78" s="123">
        <f>SUM(I76,I72)</f>
        <v>6411.0576114100004</v>
      </c>
      <c r="J78" s="124">
        <f t="shared" ref="J78" si="30">I78-H78</f>
        <v>560.38806339672919</v>
      </c>
      <c r="K78" s="6"/>
      <c r="L78" s="6"/>
    </row>
    <row r="79" spans="1:12" ht="19" x14ac:dyDescent="0.25">
      <c r="A79" s="1"/>
      <c r="B79" s="1"/>
      <c r="C79" s="1"/>
      <c r="D79" s="1"/>
      <c r="E79" s="1"/>
      <c r="F79" s="1"/>
      <c r="G79" s="1"/>
      <c r="H79" s="1"/>
      <c r="I79" s="1"/>
      <c r="J79" s="1"/>
    </row>
    <row r="81" spans="8:8" x14ac:dyDescent="0.2">
      <c r="H81" s="3"/>
    </row>
  </sheetData>
  <mergeCells count="11">
    <mergeCell ref="E9:E10"/>
    <mergeCell ref="F9:F10"/>
    <mergeCell ref="I9:I10"/>
    <mergeCell ref="J9:J10"/>
    <mergeCell ref="A1:K1"/>
    <mergeCell ref="A3:K3"/>
    <mergeCell ref="A4:K4"/>
    <mergeCell ref="A5:K5"/>
    <mergeCell ref="D8:F8"/>
    <mergeCell ref="H8:J8"/>
    <mergeCell ref="A2:J2"/>
  </mergeCells>
  <printOptions horizontalCentered="1"/>
  <pageMargins left="0.7" right="0.7" top="0.75" bottom="0.75" header="0.3" footer="0.3"/>
  <pageSetup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1" r:id="rId4" name="Button 3">
              <controlPr defaultSize="0" print="0" autoFill="0" autoPict="0" macro="[0]!Macro1">
                <anchor moveWithCells="1" sizeWithCells="1">
                  <from>
                    <xdr:col>12</xdr:col>
                    <xdr:colOff>342900</xdr:colOff>
                    <xdr:row>0</xdr:row>
                    <xdr:rowOff>266700</xdr:rowOff>
                  </from>
                  <to>
                    <xdr:col>16</xdr:col>
                    <xdr:colOff>368300</xdr:colOff>
                    <xdr:row>3</xdr:row>
                    <xdr:rowOff>88900</xdr:rowOff>
                  </to>
                </anchor>
              </controlPr>
            </control>
          </mc:Choice>
        </mc:AlternateContent>
        <mc:AlternateContent xmlns:mc="http://schemas.openxmlformats.org/markup-compatibility/2006">
          <mc:Choice Requires="x14">
            <control shapeId="12292" r:id="rId5" name="Button 4">
              <controlPr defaultSize="0" print="0" autoFill="0" autoPict="0" macro="[0]!Macro4">
                <anchor moveWithCells="1" sizeWithCells="1">
                  <from>
                    <xdr:col>12</xdr:col>
                    <xdr:colOff>355600</xdr:colOff>
                    <xdr:row>4</xdr:row>
                    <xdr:rowOff>101600</xdr:rowOff>
                  </from>
                  <to>
                    <xdr:col>16</xdr:col>
                    <xdr:colOff>381000</xdr:colOff>
                    <xdr:row>7</xdr:row>
                    <xdr:rowOff>139700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5"/>
  </sheetPr>
  <dimension ref="A1:R83"/>
  <sheetViews>
    <sheetView zoomScale="80" zoomScaleNormal="80" workbookViewId="0">
      <selection activeCell="H1" sqref="H1:K1048576"/>
    </sheetView>
  </sheetViews>
  <sheetFormatPr baseColWidth="10" defaultColWidth="8.83203125" defaultRowHeight="15" x14ac:dyDescent="0.2"/>
  <cols>
    <col min="1" max="1" width="66.1640625" customWidth="1"/>
    <col min="2" max="2" width="11.33203125" customWidth="1"/>
    <col min="3" max="3" width="2.33203125" customWidth="1"/>
    <col min="4" max="4" width="10.6640625" customWidth="1"/>
    <col min="5" max="5" width="2.5" customWidth="1"/>
    <col min="6" max="6" width="103.5" customWidth="1"/>
    <col min="7" max="7" width="3.6640625" customWidth="1"/>
    <col min="8" max="9" width="17.5" hidden="1" customWidth="1"/>
    <col min="10" max="10" width="12.5" hidden="1" customWidth="1"/>
    <col min="11" max="11" width="21.33203125" style="85" hidden="1" customWidth="1"/>
  </cols>
  <sheetData>
    <row r="1" spans="1:11" ht="29" x14ac:dyDescent="0.35">
      <c r="A1" s="175" t="s">
        <v>0</v>
      </c>
      <c r="B1" s="175"/>
      <c r="C1" s="175"/>
      <c r="D1" s="175"/>
      <c r="E1" s="175"/>
      <c r="F1" s="175"/>
    </row>
    <row r="2" spans="1:11" ht="22.5" customHeight="1" x14ac:dyDescent="0.3">
      <c r="A2" s="184" t="s">
        <v>114</v>
      </c>
      <c r="B2" s="184"/>
      <c r="C2" s="184"/>
      <c r="D2" s="184"/>
      <c r="E2" s="184"/>
      <c r="F2" s="184"/>
    </row>
    <row r="3" spans="1:11" ht="22.5" customHeight="1" x14ac:dyDescent="0.3">
      <c r="A3" s="176" t="s">
        <v>59</v>
      </c>
      <c r="B3" s="176"/>
      <c r="C3" s="176"/>
      <c r="D3" s="176"/>
      <c r="E3" s="176"/>
      <c r="F3" s="176"/>
    </row>
    <row r="4" spans="1:11" ht="22.5" customHeight="1" x14ac:dyDescent="0.3">
      <c r="A4" s="178" t="s">
        <v>68</v>
      </c>
      <c r="B4" s="178"/>
      <c r="C4" s="178"/>
      <c r="D4" s="178"/>
      <c r="E4" s="178"/>
      <c r="F4" s="178"/>
    </row>
    <row r="5" spans="1:11" ht="19.5" customHeight="1" x14ac:dyDescent="0.2">
      <c r="A5" s="185" t="s">
        <v>5</v>
      </c>
      <c r="B5" s="185"/>
      <c r="C5" s="185"/>
      <c r="D5" s="185"/>
      <c r="E5" s="185"/>
      <c r="F5" s="185"/>
    </row>
    <row r="6" spans="1:11" ht="15" customHeight="1" x14ac:dyDescent="0.2">
      <c r="A6" s="185"/>
      <c r="B6" s="185"/>
      <c r="C6" s="185"/>
      <c r="D6" s="185"/>
      <c r="E6" s="185"/>
      <c r="F6" s="185"/>
    </row>
    <row r="7" spans="1:11" ht="30.75" customHeight="1" x14ac:dyDescent="0.3">
      <c r="A7" s="177" t="s">
        <v>118</v>
      </c>
      <c r="B7" s="177"/>
      <c r="C7" s="177"/>
      <c r="D7" s="177"/>
      <c r="E7" s="177"/>
      <c r="F7" s="177"/>
    </row>
    <row r="8" spans="1:11" ht="12" customHeight="1" thickBot="1" x14ac:dyDescent="0.25"/>
    <row r="9" spans="1:11" ht="17.25" customHeight="1" x14ac:dyDescent="0.2">
      <c r="A9" s="190" t="s">
        <v>61</v>
      </c>
      <c r="B9" s="192" t="s">
        <v>64</v>
      </c>
      <c r="C9" s="193"/>
      <c r="D9" s="196" t="s">
        <v>62</v>
      </c>
      <c r="E9" s="197"/>
      <c r="F9" s="200" t="s">
        <v>63</v>
      </c>
      <c r="J9" s="92" t="s">
        <v>67</v>
      </c>
      <c r="K9" s="96" t="s">
        <v>67</v>
      </c>
    </row>
    <row r="10" spans="1:11" ht="17.25" customHeight="1" x14ac:dyDescent="0.2">
      <c r="A10" s="191"/>
      <c r="B10" s="194"/>
      <c r="C10" s="195"/>
      <c r="D10" s="198"/>
      <c r="E10" s="199"/>
      <c r="F10" s="201"/>
      <c r="J10" s="93" t="s">
        <v>57</v>
      </c>
      <c r="K10" s="97" t="s">
        <v>57</v>
      </c>
    </row>
    <row r="11" spans="1:11" ht="15" customHeight="1" x14ac:dyDescent="0.2">
      <c r="A11" s="89"/>
      <c r="B11" s="186"/>
      <c r="C11" s="187"/>
      <c r="D11" s="188"/>
      <c r="E11" s="189"/>
      <c r="F11" s="90"/>
      <c r="J11" s="94"/>
      <c r="K11" s="100"/>
    </row>
    <row r="12" spans="1:11" s="87" customFormat="1" ht="30" hidden="1" customHeight="1" x14ac:dyDescent="0.2">
      <c r="A12" s="91" t="s">
        <v>2</v>
      </c>
      <c r="B12" s="132">
        <v>0</v>
      </c>
      <c r="C12" s="134"/>
      <c r="D12" s="109" t="s">
        <v>119</v>
      </c>
      <c r="E12" s="110"/>
      <c r="F12" s="98"/>
      <c r="J12" s="95" t="str">
        <f>IF(EXACT(A12,'Cons Subsidies Accrual-Rounded'!$B$13)=TRUE,IF(ISERROR('Cons Subsidies Accrual-Rounded'!$F13/'Cons Subsidies Accrual-Rounded'!$D13),"NO VAR",'Cons Subsidies Accrual-Rounded'!$F13/'Cons Subsidies Accrual-Rounded'!$D13))</f>
        <v>NO VAR</v>
      </c>
      <c r="K12" s="101" t="str">
        <f t="shared" ref="K12:K16" si="0">IF(J12="NO VAR","NO VAR",(IF(J12=FALSE,"INCORRECT LINE BEING PICKED UP","OK")))</f>
        <v>NO VAR</v>
      </c>
    </row>
    <row r="13" spans="1:11" s="87" customFormat="1" ht="30" customHeight="1" x14ac:dyDescent="0.2">
      <c r="A13" s="91" t="s">
        <v>3</v>
      </c>
      <c r="B13" s="132">
        <v>-54.355113971665801</v>
      </c>
      <c r="C13" s="134"/>
      <c r="D13" s="109" t="s">
        <v>120</v>
      </c>
      <c r="E13" s="110"/>
      <c r="F13" s="98" t="s">
        <v>90</v>
      </c>
      <c r="J13" s="95">
        <f>IF(EXACT(A13,'Cons Subsidies Accrual-Rounded'!$B$14)=TRUE,IF(ISERROR('Cons Subsidies Accrual-Rounded'!$F14/'Cons Subsidies Accrual-Rounded'!$D14),"NO VAR",'Cons Subsidies Accrual-Rounded'!$F14/'Cons Subsidies Accrual-Rounded'!$D14))</f>
        <v>-1.6102778979591577</v>
      </c>
      <c r="K13" s="101" t="str">
        <f t="shared" si="0"/>
        <v>OK</v>
      </c>
    </row>
    <row r="14" spans="1:11" s="87" customFormat="1" ht="30" customHeight="1" x14ac:dyDescent="0.2">
      <c r="A14" s="91" t="s">
        <v>65</v>
      </c>
      <c r="B14" s="132">
        <v>12.426874402012054</v>
      </c>
      <c r="C14" s="134"/>
      <c r="D14" s="109">
        <v>0.82011778157782622</v>
      </c>
      <c r="E14" s="110"/>
      <c r="F14" s="98" t="s">
        <v>79</v>
      </c>
      <c r="J14" s="95">
        <f>IF(EXACT(A14,'Cons Subsidies Accrual-Rounded'!$B$15)=TRUE,IF(ISERROR('Cons Subsidies Accrual-Rounded'!$F15/'Cons Subsidies Accrual-Rounded'!$D15),"NO VAR",'Cons Subsidies Accrual-Rounded'!$F15/'Cons Subsidies Accrual-Rounded'!$D15))</f>
        <v>0.82011778157782622</v>
      </c>
      <c r="K14" s="101" t="str">
        <f t="shared" si="0"/>
        <v>OK</v>
      </c>
    </row>
    <row r="15" spans="1:11" s="87" customFormat="1" ht="30" customHeight="1" x14ac:dyDescent="0.2">
      <c r="A15" s="91" t="s">
        <v>66</v>
      </c>
      <c r="B15" s="132">
        <v>10.352512028368405</v>
      </c>
      <c r="C15" s="134"/>
      <c r="D15" s="109" t="s">
        <v>82</v>
      </c>
      <c r="E15" s="110"/>
      <c r="F15" s="98" t="s">
        <v>80</v>
      </c>
      <c r="J15" s="95">
        <f>IF(EXACT(A15,'Cons Subsidies Accrual-Rounded'!$B$16)=TRUE,IF(ISERROR('Cons Subsidies Accrual-Rounded'!$F16/'Cons Subsidies Accrual-Rounded'!$D16),"NO VAR",'Cons Subsidies Accrual-Rounded'!$F16/'Cons Subsidies Accrual-Rounded'!$D16))</f>
        <v>1.623251892154038</v>
      </c>
      <c r="K15" s="101" t="str">
        <f t="shared" si="0"/>
        <v>OK</v>
      </c>
    </row>
    <row r="16" spans="1:11" s="87" customFormat="1" ht="30" hidden="1" customHeight="1" x14ac:dyDescent="0.2">
      <c r="A16" s="91" t="s">
        <v>6</v>
      </c>
      <c r="B16" s="132">
        <v>0</v>
      </c>
      <c r="C16" s="134"/>
      <c r="D16" s="109" t="s">
        <v>119</v>
      </c>
      <c r="E16" s="110"/>
      <c r="F16" s="98"/>
      <c r="J16" s="95" t="str">
        <f>IF(EXACT(A16,'Cons Subsidies Accrual-Rounded'!$B$17)=TRUE,IF(ISERROR('Cons Subsidies Accrual-Rounded'!$F17/'Cons Subsidies Accrual-Rounded'!$D17),"NO VAR",'Cons Subsidies Accrual-Rounded'!$F17/'Cons Subsidies Accrual-Rounded'!$D17))</f>
        <v>NO VAR</v>
      </c>
      <c r="K16" s="101" t="str">
        <f t="shared" si="0"/>
        <v>NO VAR</v>
      </c>
    </row>
    <row r="17" spans="1:12" s="87" customFormat="1" ht="30" customHeight="1" x14ac:dyDescent="0.2">
      <c r="A17" s="91" t="s">
        <v>7</v>
      </c>
      <c r="B17" s="132">
        <v>6.4279167225000009</v>
      </c>
      <c r="C17" s="134"/>
      <c r="D17" s="109">
        <v>0.29921234677258618</v>
      </c>
      <c r="E17" s="110"/>
      <c r="F17" s="98" t="s">
        <v>81</v>
      </c>
      <c r="J17" s="95">
        <f>IF(EXACT(A17,'Cons Subsidies Accrual-Rounded'!$B$18)=TRUE,IF(ISERROR('Cons Subsidies Accrual-Rounded'!$F18/'Cons Subsidies Accrual-Rounded'!$D18),"NO VAR",'Cons Subsidies Accrual-Rounded'!$F18/'Cons Subsidies Accrual-Rounded'!$D18))</f>
        <v>0.29921234677258618</v>
      </c>
      <c r="K17" s="101" t="str">
        <f>IF(J17="NO VAR","NO VAR",(IF(J17=FALSE,"INCORRECT LINE BEING PICKED UP","OK")))</f>
        <v>OK</v>
      </c>
    </row>
    <row r="18" spans="1:12" s="87" customFormat="1" ht="38.25" customHeight="1" x14ac:dyDescent="0.2">
      <c r="A18" s="91" t="s">
        <v>12</v>
      </c>
      <c r="B18" s="132">
        <v>-72.005618885756903</v>
      </c>
      <c r="C18" s="134"/>
      <c r="D18" s="109" t="s">
        <v>120</v>
      </c>
      <c r="E18" s="110"/>
      <c r="F18" s="98" t="s">
        <v>95</v>
      </c>
      <c r="J18" s="95">
        <f>IF(EXACT(A18,'Cons Subsidies Accrual-Rounded'!$B$23)=TRUE,IF(ISERROR('Cons Subsidies Accrual-Rounded'!$F23/'Cons Subsidies Accrual-Rounded'!$D23),"NO VAR",'Cons Subsidies Accrual-Rounded'!$F23/'Cons Subsidies Accrual-Rounded'!$D23))</f>
        <v>-1.0339110461772454</v>
      </c>
      <c r="K18" s="101" t="str">
        <f t="shared" ref="K18:K43" si="1">IF(J18="NO VAR","NO VAR",(IF(J18=FALSE,"INCORRECT LINE BEING PICKED UP","OK")))</f>
        <v>OK</v>
      </c>
    </row>
    <row r="19" spans="1:12" s="87" customFormat="1" ht="30" customHeight="1" x14ac:dyDescent="0.2">
      <c r="A19" s="91" t="s">
        <v>13</v>
      </c>
      <c r="B19" s="132">
        <v>39.08</v>
      </c>
      <c r="C19" s="134"/>
      <c r="D19" s="109" t="s">
        <v>82</v>
      </c>
      <c r="E19" s="110"/>
      <c r="F19" s="98" t="s">
        <v>83</v>
      </c>
      <c r="J19" s="95" t="str">
        <f>IF(EXACT(A19,'Cons Subsidies Accrual-Rounded'!$B$24)=TRUE,IF(ISERROR('Cons Subsidies Accrual-Rounded'!$F24/'Cons Subsidies Accrual-Rounded'!$D24),"NO VAR",'Cons Subsidies Accrual-Rounded'!$F24/'Cons Subsidies Accrual-Rounded'!$D24))</f>
        <v>NO VAR</v>
      </c>
      <c r="K19" s="101" t="str">
        <f t="shared" si="1"/>
        <v>NO VAR</v>
      </c>
    </row>
    <row r="20" spans="1:12" s="87" customFormat="1" ht="30" hidden="1" customHeight="1" x14ac:dyDescent="0.2">
      <c r="A20" s="91" t="s">
        <v>14</v>
      </c>
      <c r="B20" s="132">
        <v>0</v>
      </c>
      <c r="C20" s="134"/>
      <c r="D20" s="109" t="s">
        <v>119</v>
      </c>
      <c r="E20" s="110"/>
      <c r="F20" s="98"/>
      <c r="J20" s="95" t="str">
        <f>IF(EXACT(A20,'Cons Subsidies Accrual-Rounded'!$B$25)=TRUE,IF(ISERROR('Cons Subsidies Accrual-Rounded'!$F25/'Cons Subsidies Accrual-Rounded'!$D25),"NO VAR",'Cons Subsidies Accrual-Rounded'!$F25/'Cons Subsidies Accrual-Rounded'!$D25))</f>
        <v>NO VAR</v>
      </c>
      <c r="K20" s="101" t="str">
        <f t="shared" si="1"/>
        <v>NO VAR</v>
      </c>
    </row>
    <row r="21" spans="1:12" s="87" customFormat="1" ht="30" customHeight="1" x14ac:dyDescent="0.2">
      <c r="A21" s="91" t="s">
        <v>21</v>
      </c>
      <c r="B21" s="133">
        <v>-14.624428200179374</v>
      </c>
      <c r="C21" s="134"/>
      <c r="D21" s="109">
        <v>-0.52131598914890376</v>
      </c>
      <c r="E21" s="110"/>
      <c r="F21" s="98" t="s">
        <v>84</v>
      </c>
      <c r="J21" s="95">
        <f>IF(EXACT(A21,'Cons Subsidies Accrual-Rounded'!$B$33)=TRUE,IF(ISERROR('Cons Subsidies Accrual-Rounded'!$F33/'Cons Subsidies Accrual-Rounded'!$D33),"NO VAR",'Cons Subsidies Accrual-Rounded'!$F33/'Cons Subsidies Accrual-Rounded'!$D33))</f>
        <v>-0.52131598914890376</v>
      </c>
      <c r="K21" s="101" t="str">
        <f t="shared" si="1"/>
        <v>OK</v>
      </c>
    </row>
    <row r="22" spans="1:12" s="87" customFormat="1" ht="30" hidden="1" customHeight="1" x14ac:dyDescent="0.2">
      <c r="A22" s="91" t="s">
        <v>22</v>
      </c>
      <c r="B22" s="133">
        <v>0</v>
      </c>
      <c r="C22" s="134"/>
      <c r="D22" s="109" t="s">
        <v>119</v>
      </c>
      <c r="E22" s="110"/>
      <c r="F22" s="98"/>
      <c r="J22" s="95" t="str">
        <f>IF(EXACT(A22,'Cons Subsidies Accrual-Rounded'!$B$34)=TRUE,IF(ISERROR('Cons Subsidies Accrual-Rounded'!$F34/'Cons Subsidies Accrual-Rounded'!$D34),"NO VAR",'Cons Subsidies Accrual-Rounded'!$F34/'Cons Subsidies Accrual-Rounded'!$D34))</f>
        <v>NO VAR</v>
      </c>
      <c r="K22" s="101" t="str">
        <f t="shared" si="1"/>
        <v>NO VAR</v>
      </c>
    </row>
    <row r="23" spans="1:12" s="87" customFormat="1" ht="30" hidden="1" customHeight="1" x14ac:dyDescent="0.2">
      <c r="A23" s="91" t="s">
        <v>23</v>
      </c>
      <c r="B23" s="133">
        <v>0</v>
      </c>
      <c r="C23" s="134"/>
      <c r="D23" s="109" t="s">
        <v>119</v>
      </c>
      <c r="E23" s="110"/>
      <c r="F23" s="98"/>
      <c r="J23" s="95" t="str">
        <f>IF(EXACT(A23,'Cons Subsidies Accrual-Rounded'!$B$35)=TRUE,IF(ISERROR('Cons Subsidies Accrual-Rounded'!$F35/'Cons Subsidies Accrual-Rounded'!$D35),"NO VAR",'Cons Subsidies Accrual-Rounded'!$F35/'Cons Subsidies Accrual-Rounded'!$D35))</f>
        <v>NO VAR</v>
      </c>
      <c r="K23" s="101" t="str">
        <f>IF(J26="NO VAR","NO VAR",(IF(J26=FALSE,"INCORRECT LINE BEING PICKED UP","OK")))</f>
        <v>NO VAR</v>
      </c>
      <c r="L23" s="95"/>
    </row>
    <row r="24" spans="1:12" s="87" customFormat="1" ht="30" hidden="1" customHeight="1" x14ac:dyDescent="0.2">
      <c r="A24" s="91" t="s">
        <v>24</v>
      </c>
      <c r="B24" s="133">
        <v>0</v>
      </c>
      <c r="C24" s="134"/>
      <c r="D24" s="109" t="s">
        <v>119</v>
      </c>
      <c r="E24" s="110"/>
      <c r="F24" s="98"/>
      <c r="J24" s="95" t="str">
        <f>IF(EXACT(A24,'Cons Subsidies Accrual-Rounded'!$B$36)=TRUE,IF(ISERROR('Cons Subsidies Accrual-Rounded'!$F36/'Cons Subsidies Accrual-Rounded'!$D36),"NO VAR",'Cons Subsidies Accrual-Rounded'!$F36/'Cons Subsidies Accrual-Rounded'!$D36))</f>
        <v>NO VAR</v>
      </c>
      <c r="K24" s="101" t="str">
        <f t="shared" si="1"/>
        <v>NO VAR</v>
      </c>
    </row>
    <row r="25" spans="1:12" s="87" customFormat="1" ht="30" hidden="1" customHeight="1" x14ac:dyDescent="0.2">
      <c r="A25" s="91" t="s">
        <v>25</v>
      </c>
      <c r="B25" s="133">
        <v>0</v>
      </c>
      <c r="C25" s="134"/>
      <c r="D25" s="109" t="s">
        <v>119</v>
      </c>
      <c r="E25" s="110"/>
      <c r="F25" s="98"/>
      <c r="J25" s="95" t="str">
        <f>IF(EXACT(A25,'Cons Subsidies Accrual-Rounded'!$B$37)=TRUE,IF(ISERROR('Cons Subsidies Accrual-Rounded'!$F37/'Cons Subsidies Accrual-Rounded'!$D37),"NO VAR",'Cons Subsidies Accrual-Rounded'!$F37/'Cons Subsidies Accrual-Rounded'!$D37))</f>
        <v>NO VAR</v>
      </c>
      <c r="K25" s="101" t="str">
        <f t="shared" si="1"/>
        <v>NO VAR</v>
      </c>
    </row>
    <row r="26" spans="1:12" s="87" customFormat="1" ht="30" hidden="1" customHeight="1" x14ac:dyDescent="0.2">
      <c r="A26" s="91" t="s">
        <v>19</v>
      </c>
      <c r="B26" s="133">
        <v>0</v>
      </c>
      <c r="C26" s="134"/>
      <c r="D26" s="109" t="s">
        <v>119</v>
      </c>
      <c r="E26" s="110"/>
      <c r="F26" s="98"/>
      <c r="J26" s="95" t="str">
        <f>IF(EXACT(A26,'Cons Subsidies Accrual-Rounded'!$B$39)=TRUE,IF(ISERROR('Cons Subsidies Accrual-Rounded'!$F39/'Cons Subsidies Accrual-Rounded'!$D39),"NO VAR",'Cons Subsidies Accrual-Rounded'!$F39/'Cons Subsidies Accrual-Rounded'!$D39))</f>
        <v>NO VAR</v>
      </c>
      <c r="K26" s="101" t="str">
        <f t="shared" si="1"/>
        <v>NO VAR</v>
      </c>
    </row>
    <row r="27" spans="1:12" s="87" customFormat="1" ht="36.75" customHeight="1" x14ac:dyDescent="0.2">
      <c r="A27" s="91" t="s">
        <v>27</v>
      </c>
      <c r="B27" s="133">
        <v>-8.9482010742857128</v>
      </c>
      <c r="C27" s="134"/>
      <c r="D27" s="109">
        <v>-0.47273718914463814</v>
      </c>
      <c r="E27" s="110"/>
      <c r="F27" s="98" t="s">
        <v>85</v>
      </c>
      <c r="J27" s="95">
        <f>IF(EXACT(A27,'Cons Subsidies Accrual-Rounded'!$B$40)=TRUE,IF(ISERROR('Cons Subsidies Accrual-Rounded'!$F40/'Cons Subsidies Accrual-Rounded'!$D40),"NO VAR",'Cons Subsidies Accrual-Rounded'!$F40/'Cons Subsidies Accrual-Rounded'!$D40))</f>
        <v>-0.47273718914463814</v>
      </c>
      <c r="K27" s="101" t="str">
        <f t="shared" si="1"/>
        <v>OK</v>
      </c>
    </row>
    <row r="28" spans="1:12" s="87" customFormat="1" ht="30" customHeight="1" x14ac:dyDescent="0.2">
      <c r="A28" s="91" t="s">
        <v>28</v>
      </c>
      <c r="B28" s="133">
        <v>1.9642065886110878</v>
      </c>
      <c r="C28" s="134"/>
      <c r="D28" s="109">
        <v>8.8467970729854961E-2</v>
      </c>
      <c r="E28" s="110"/>
      <c r="F28" s="98" t="s">
        <v>86</v>
      </c>
      <c r="J28" s="95">
        <f>IF(EXACT(A28,'Cons Subsidies Accrual-Rounded'!$B$41)=TRUE,IF(ISERROR('Cons Subsidies Accrual-Rounded'!$F41/'Cons Subsidies Accrual-Rounded'!$D41),"NO VAR",'Cons Subsidies Accrual-Rounded'!$F41/'Cons Subsidies Accrual-Rounded'!$D41))</f>
        <v>8.8467970729854961E-2</v>
      </c>
      <c r="K28" s="101" t="str">
        <f t="shared" si="1"/>
        <v>OK</v>
      </c>
    </row>
    <row r="29" spans="1:12" s="87" customFormat="1" ht="30" hidden="1" customHeight="1" x14ac:dyDescent="0.2">
      <c r="A29" s="91" t="s">
        <v>29</v>
      </c>
      <c r="B29" s="133">
        <v>6.983994487103196</v>
      </c>
      <c r="C29" s="134"/>
      <c r="D29" s="109">
        <v>-0.1697990078730732</v>
      </c>
      <c r="E29" s="110"/>
      <c r="F29" s="98"/>
      <c r="J29" s="95">
        <f>IF(EXACT(A29,'Cons Subsidies Accrual-Rounded'!$B$42)=TRUE,IF(ISERROR('Cons Subsidies Accrual-Rounded'!$F42/'Cons Subsidies Accrual-Rounded'!$D42),"NO VAR",'Cons Subsidies Accrual-Rounded'!$F42/'Cons Subsidies Accrual-Rounded'!$D42))</f>
        <v>-0.1697990078730732</v>
      </c>
      <c r="K29" s="101" t="str">
        <f t="shared" si="1"/>
        <v>OK</v>
      </c>
    </row>
    <row r="30" spans="1:12" s="87" customFormat="1" ht="30" hidden="1" customHeight="1" x14ac:dyDescent="0.2">
      <c r="A30" s="91" t="s">
        <v>31</v>
      </c>
      <c r="B30" s="133">
        <v>0</v>
      </c>
      <c r="C30" s="135"/>
      <c r="D30" s="109" t="s">
        <v>119</v>
      </c>
      <c r="E30" s="110"/>
      <c r="F30" s="99"/>
      <c r="J30" s="95" t="str">
        <f>IF(EXACT(A30,'Cons Subsidies Accrual-Rounded'!$B$47)=TRUE,IF(ISERROR('Cons Subsidies Accrual-Rounded'!$F47/'Cons Subsidies Accrual-Rounded'!$D47),"NO VAR",'Cons Subsidies Accrual-Rounded'!$F47/'Cons Subsidies Accrual-Rounded'!$D47))</f>
        <v>NO VAR</v>
      </c>
      <c r="K30" s="101" t="str">
        <f t="shared" si="1"/>
        <v>NO VAR</v>
      </c>
    </row>
    <row r="31" spans="1:12" s="87" customFormat="1" ht="30" hidden="1" customHeight="1" x14ac:dyDescent="0.2">
      <c r="A31" s="91" t="s">
        <v>33</v>
      </c>
      <c r="B31" s="133">
        <v>0</v>
      </c>
      <c r="C31" s="135"/>
      <c r="D31" s="109" t="s">
        <v>119</v>
      </c>
      <c r="E31" s="110"/>
      <c r="F31" s="99"/>
      <c r="J31" s="95" t="str">
        <f>IF(EXACT(A31,'Cons Subsidies Accrual-Rounded'!$B$53)=TRUE,IF(ISERROR('Cons Subsidies Accrual-Rounded'!$F53/'Cons Subsidies Accrual-Rounded'!$D53),"NO VAR",'Cons Subsidies Accrual-Rounded'!$F53/'Cons Subsidies Accrual-Rounded'!$D53))</f>
        <v>NO VAR</v>
      </c>
      <c r="K31" s="101" t="str">
        <f t="shared" si="1"/>
        <v>NO VAR</v>
      </c>
    </row>
    <row r="32" spans="1:12" s="87" customFormat="1" ht="30" hidden="1" customHeight="1" x14ac:dyDescent="0.2">
      <c r="A32" s="91" t="s">
        <v>34</v>
      </c>
      <c r="B32" s="133">
        <v>0</v>
      </c>
      <c r="C32" s="135"/>
      <c r="D32" s="109" t="s">
        <v>119</v>
      </c>
      <c r="E32" s="110"/>
      <c r="F32" s="99"/>
      <c r="J32" s="95" t="str">
        <f>IF(EXACT(A32,'Cons Subsidies Accrual-Rounded'!$B$54)=TRUE,IF(ISERROR('Cons Subsidies Accrual-Rounded'!$F54/'Cons Subsidies Accrual-Rounded'!$D54),"NO VAR",'Cons Subsidies Accrual-Rounded'!$F54/'Cons Subsidies Accrual-Rounded'!$D54))</f>
        <v>NO VAR</v>
      </c>
      <c r="K32" s="101" t="str">
        <f t="shared" si="1"/>
        <v>NO VAR</v>
      </c>
    </row>
    <row r="33" spans="1:18" s="87" customFormat="1" ht="30" hidden="1" customHeight="1" x14ac:dyDescent="0.2">
      <c r="A33" s="91" t="s">
        <v>35</v>
      </c>
      <c r="B33" s="133">
        <v>0</v>
      </c>
      <c r="C33" s="135"/>
      <c r="D33" s="109" t="s">
        <v>119</v>
      </c>
      <c r="E33" s="110"/>
      <c r="F33" s="99"/>
      <c r="J33" s="95" t="str">
        <f>IF(EXACT(A33,'Cons Subsidies Accrual-Rounded'!$B$55)=TRUE,IF(ISERROR('Cons Subsidies Accrual-Rounded'!$F55/'Cons Subsidies Accrual-Rounded'!$D55),"NO VAR",'Cons Subsidies Accrual-Rounded'!$F55/'Cons Subsidies Accrual-Rounded'!$D55))</f>
        <v>NO VAR</v>
      </c>
      <c r="K33" s="101" t="str">
        <f t="shared" si="1"/>
        <v>NO VAR</v>
      </c>
    </row>
    <row r="34" spans="1:18" s="87" customFormat="1" ht="30" hidden="1" customHeight="1" x14ac:dyDescent="0.2">
      <c r="A34" s="91" t="s">
        <v>36</v>
      </c>
      <c r="B34" s="133">
        <v>0</v>
      </c>
      <c r="C34" s="135"/>
      <c r="D34" s="109" t="s">
        <v>119</v>
      </c>
      <c r="E34" s="110"/>
      <c r="F34" s="99"/>
      <c r="J34" s="95" t="str">
        <f>IF(EXACT(A34,'Cons Subsidies Accrual-Rounded'!$B$56)=TRUE,IF(ISERROR('Cons Subsidies Accrual-Rounded'!$F56/'Cons Subsidies Accrual-Rounded'!$D56),"NO VAR",'Cons Subsidies Accrual-Rounded'!$F56/'Cons Subsidies Accrual-Rounded'!$D56))</f>
        <v>NO VAR</v>
      </c>
      <c r="K34" s="101" t="str">
        <f t="shared" si="1"/>
        <v>NO VAR</v>
      </c>
    </row>
    <row r="35" spans="1:18" s="87" customFormat="1" ht="30" hidden="1" customHeight="1" x14ac:dyDescent="0.2">
      <c r="A35" s="91" t="s">
        <v>37</v>
      </c>
      <c r="B35" s="133">
        <v>0</v>
      </c>
      <c r="C35" s="135"/>
      <c r="D35" s="109" t="s">
        <v>119</v>
      </c>
      <c r="E35" s="110"/>
      <c r="F35" s="99"/>
      <c r="J35" s="95" t="str">
        <f>IF(EXACT(A35,'Cons Subsidies Accrual-Rounded'!$B$57)=TRUE,IF(ISERROR('Cons Subsidies Accrual-Rounded'!$F57/'Cons Subsidies Accrual-Rounded'!$D57),"NO VAR",'Cons Subsidies Accrual-Rounded'!$F57/'Cons Subsidies Accrual-Rounded'!$D57))</f>
        <v>NO VAR</v>
      </c>
      <c r="K35" s="101" t="str">
        <f t="shared" si="1"/>
        <v>NO VAR</v>
      </c>
    </row>
    <row r="36" spans="1:18" ht="30" hidden="1" customHeight="1" x14ac:dyDescent="0.2">
      <c r="A36" s="91" t="s">
        <v>38</v>
      </c>
      <c r="B36" s="133">
        <v>0</v>
      </c>
      <c r="C36" s="136"/>
      <c r="D36" s="109" t="s">
        <v>119</v>
      </c>
      <c r="E36" s="2"/>
      <c r="F36" s="99"/>
      <c r="J36" s="95" t="str">
        <f>IF(EXACT(A36,'Cons Subsidies Accrual-Rounded'!$B$58)=TRUE,IF(ISERROR('Cons Subsidies Accrual-Rounded'!$F58/'Cons Subsidies Accrual-Rounded'!$D58),"NO VAR",'Cons Subsidies Accrual-Rounded'!$F58/'Cons Subsidies Accrual-Rounded'!$D58))</f>
        <v>NO VAR</v>
      </c>
      <c r="K36" s="101" t="str">
        <f t="shared" si="1"/>
        <v>NO VAR</v>
      </c>
    </row>
    <row r="37" spans="1:18" ht="30" hidden="1" customHeight="1" x14ac:dyDescent="0.2">
      <c r="A37" s="91" t="s">
        <v>39</v>
      </c>
      <c r="B37" s="133">
        <v>0</v>
      </c>
      <c r="C37" s="136"/>
      <c r="D37" s="109" t="s">
        <v>119</v>
      </c>
      <c r="E37" s="2"/>
      <c r="F37" s="99"/>
      <c r="J37" s="95" t="str">
        <f>IF(EXACT(A37,'Cons Subsidies Accrual-Rounded'!$B$59)=TRUE,IF(ISERROR('Cons Subsidies Accrual-Rounded'!$F59/'Cons Subsidies Accrual-Rounded'!$D59),"NO VAR",'Cons Subsidies Accrual-Rounded'!$F59/'Cons Subsidies Accrual-Rounded'!$D59))</f>
        <v>NO VAR</v>
      </c>
      <c r="K37" s="101" t="str">
        <f t="shared" si="1"/>
        <v>NO VAR</v>
      </c>
    </row>
    <row r="38" spans="1:18" ht="30" hidden="1" customHeight="1" x14ac:dyDescent="0.2">
      <c r="A38" s="91" t="s">
        <v>40</v>
      </c>
      <c r="B38" s="133">
        <v>0</v>
      </c>
      <c r="C38" s="136"/>
      <c r="D38" s="109" t="s">
        <v>119</v>
      </c>
      <c r="E38" s="2"/>
      <c r="F38" s="99"/>
      <c r="J38" s="95" t="str">
        <f>IF(EXACT(A38,'Cons Subsidies Accrual-Rounded'!$B$60)=TRUE,IF(ISERROR('Cons Subsidies Accrual-Rounded'!$F60/'Cons Subsidies Accrual-Rounded'!$D60),"NO VAR",'Cons Subsidies Accrual-Rounded'!$F60/'Cons Subsidies Accrual-Rounded'!$D60))</f>
        <v>NO VAR</v>
      </c>
      <c r="K38" s="101" t="str">
        <f t="shared" si="1"/>
        <v>NO VAR</v>
      </c>
    </row>
    <row r="39" spans="1:18" ht="30" hidden="1" customHeight="1" x14ac:dyDescent="0.2">
      <c r="A39" s="91" t="s">
        <v>41</v>
      </c>
      <c r="B39" s="133">
        <v>-0.3296947240718815</v>
      </c>
      <c r="C39" s="136"/>
      <c r="D39" s="109">
        <v>-2.2127148248718212E-2</v>
      </c>
      <c r="E39" s="2"/>
      <c r="F39" s="99"/>
      <c r="J39" s="95">
        <f>IF(EXACT(A39,'Cons Subsidies Accrual-Rounded'!$B$61)=TRUE,IF(ISERROR('Cons Subsidies Accrual-Rounded'!$F61/'Cons Subsidies Accrual-Rounded'!$D61),"NO VAR",'Cons Subsidies Accrual-Rounded'!$F61/'Cons Subsidies Accrual-Rounded'!$D61))</f>
        <v>-2.2127148248718212E-2</v>
      </c>
      <c r="K39" s="101" t="str">
        <f t="shared" si="1"/>
        <v>OK</v>
      </c>
    </row>
    <row r="40" spans="1:18" ht="30" customHeight="1" x14ac:dyDescent="0.2">
      <c r="A40" s="91" t="s">
        <v>44</v>
      </c>
      <c r="B40" s="133">
        <v>15.109803826318778</v>
      </c>
      <c r="C40" s="135"/>
      <c r="D40" s="109">
        <v>0.5148615099241135</v>
      </c>
      <c r="E40" s="110"/>
      <c r="F40" s="99" t="s">
        <v>87</v>
      </c>
      <c r="G40" s="87"/>
      <c r="H40" s="87"/>
      <c r="I40" s="87"/>
      <c r="J40" s="95">
        <f>IF(EXACT(A40,'Cons Subsidies Accrual-Rounded'!$B$67)=TRUE,IF(ISERROR('Cons Subsidies Accrual-Rounded'!$F67/'Cons Subsidies Accrual-Rounded'!$D67),"NO VAR",'Cons Subsidies Accrual-Rounded'!$F67/'Cons Subsidies Accrual-Rounded'!$D67))</f>
        <v>0.5148615099241135</v>
      </c>
      <c r="K40" s="101" t="str">
        <f t="shared" si="1"/>
        <v>OK</v>
      </c>
      <c r="L40" s="87"/>
      <c r="M40" s="87"/>
      <c r="N40" s="87"/>
      <c r="O40" s="87"/>
      <c r="P40" s="87"/>
      <c r="Q40" s="87"/>
      <c r="R40" s="87"/>
    </row>
    <row r="41" spans="1:18" ht="30" customHeight="1" x14ac:dyDescent="0.2">
      <c r="A41" s="91" t="s">
        <v>45</v>
      </c>
      <c r="B41" s="133">
        <v>0.68720618082360652</v>
      </c>
      <c r="C41" s="135"/>
      <c r="D41" s="109">
        <v>0.21227056100848132</v>
      </c>
      <c r="E41" s="110"/>
      <c r="F41" s="99" t="s">
        <v>88</v>
      </c>
      <c r="G41" s="87"/>
      <c r="H41" s="87"/>
      <c r="I41" s="87"/>
      <c r="J41" s="95">
        <f>IF(EXACT(A41,'Cons Subsidies Accrual-Rounded'!$B$68)=TRUE,IF(ISERROR('Cons Subsidies Accrual-Rounded'!$F68/'Cons Subsidies Accrual-Rounded'!$D68),"NO VAR",'Cons Subsidies Accrual-Rounded'!$F68/'Cons Subsidies Accrual-Rounded'!$D68))</f>
        <v>0.21227056100848132</v>
      </c>
      <c r="K41" s="101" t="str">
        <f t="shared" si="1"/>
        <v>OK</v>
      </c>
      <c r="L41" s="87"/>
      <c r="M41" s="87"/>
      <c r="N41" s="87"/>
      <c r="O41" s="87"/>
      <c r="P41" s="87"/>
      <c r="Q41" s="87"/>
      <c r="R41" s="87"/>
    </row>
    <row r="42" spans="1:18" ht="30" customHeight="1" x14ac:dyDescent="0.2">
      <c r="A42" s="91" t="s">
        <v>46</v>
      </c>
      <c r="B42" s="133">
        <v>2.4840356159553885</v>
      </c>
      <c r="C42" s="135"/>
      <c r="D42" s="109">
        <v>0.10523647516960351</v>
      </c>
      <c r="E42" s="110"/>
      <c r="F42" s="99" t="s">
        <v>96</v>
      </c>
      <c r="G42" s="87"/>
      <c r="H42" s="87"/>
      <c r="I42" s="87"/>
      <c r="J42" s="95">
        <f>IF(EXACT(A42,'Cons Subsidies Accrual-Rounded'!$B$69)=TRUE,IF(ISERROR('Cons Subsidies Accrual-Rounded'!$F69/'Cons Subsidies Accrual-Rounded'!$D69),"NO VAR",'Cons Subsidies Accrual-Rounded'!$F69/'Cons Subsidies Accrual-Rounded'!$D69))</f>
        <v>0.10523647516960351</v>
      </c>
      <c r="K42" s="101" t="str">
        <f t="shared" si="1"/>
        <v>OK</v>
      </c>
      <c r="L42" s="87"/>
      <c r="M42" s="87"/>
      <c r="N42" s="87"/>
      <c r="O42" s="87"/>
      <c r="P42" s="87"/>
      <c r="Q42" s="87"/>
      <c r="R42" s="87"/>
    </row>
    <row r="43" spans="1:18" ht="30" customHeight="1" x14ac:dyDescent="0.2">
      <c r="A43" s="91" t="s">
        <v>49</v>
      </c>
      <c r="B43" s="133">
        <v>64.051894490000009</v>
      </c>
      <c r="C43" s="135"/>
      <c r="D43" s="109" t="s">
        <v>120</v>
      </c>
      <c r="E43" s="110"/>
      <c r="F43" s="99" t="s">
        <v>89</v>
      </c>
      <c r="G43" s="87"/>
      <c r="H43" s="87"/>
      <c r="I43" s="87"/>
      <c r="J43" s="95">
        <f>IF(EXACT(A43,'Cons Subsidies Accrual-Rounded'!$B$75)=TRUE,IF(ISERROR('Cons Subsidies Accrual-Rounded'!$F75/'Cons Subsidies Accrual-Rounded'!$D75),"NO VAR",'Cons Subsidies Accrual-Rounded'!$F75/'Cons Subsidies Accrual-Rounded'!$D75))</f>
        <v>-3.9802021249790562</v>
      </c>
      <c r="K43" s="101" t="str">
        <f t="shared" si="1"/>
        <v>OK</v>
      </c>
      <c r="L43" s="87"/>
      <c r="M43" s="87"/>
      <c r="N43" s="87"/>
      <c r="O43" s="87"/>
      <c r="P43" s="87"/>
      <c r="Q43" s="87"/>
      <c r="R43" s="87"/>
    </row>
    <row r="44" spans="1:18" ht="4.5" customHeight="1" thickBot="1" x14ac:dyDescent="0.25">
      <c r="A44" s="103"/>
      <c r="B44" s="163"/>
      <c r="C44" s="164"/>
      <c r="D44" s="112"/>
      <c r="E44" s="111"/>
      <c r="F44" s="105"/>
      <c r="G44" s="87"/>
      <c r="H44" s="87"/>
      <c r="I44" s="87"/>
      <c r="J44" s="87"/>
      <c r="K44" s="88"/>
      <c r="L44" s="87"/>
      <c r="M44" s="87"/>
      <c r="N44" s="87"/>
      <c r="O44" s="87"/>
      <c r="P44" s="87"/>
      <c r="Q44" s="87"/>
      <c r="R44" s="87"/>
    </row>
    <row r="45" spans="1:18" ht="183" customHeight="1" x14ac:dyDescent="0.2">
      <c r="A45" s="169"/>
      <c r="B45" s="130"/>
      <c r="C45" s="130"/>
      <c r="D45" s="169"/>
      <c r="E45" s="169"/>
      <c r="F45" s="170"/>
      <c r="G45" s="87"/>
      <c r="H45" s="87"/>
      <c r="I45" s="87"/>
      <c r="J45" s="87"/>
      <c r="K45" s="88"/>
      <c r="L45" s="87"/>
      <c r="M45" s="87"/>
      <c r="N45" s="87"/>
      <c r="O45" s="87"/>
      <c r="P45" s="87"/>
      <c r="Q45" s="87"/>
      <c r="R45" s="87"/>
    </row>
    <row r="46" spans="1:18" ht="30" customHeight="1" x14ac:dyDescent="0.3">
      <c r="A46" s="177" t="s">
        <v>121</v>
      </c>
      <c r="B46" s="177"/>
      <c r="C46" s="177"/>
      <c r="D46" s="177"/>
      <c r="E46" s="177"/>
      <c r="F46" s="177"/>
    </row>
    <row r="47" spans="1:18" ht="12" customHeight="1" thickBot="1" x14ac:dyDescent="0.25"/>
    <row r="48" spans="1:18" ht="16.5" customHeight="1" x14ac:dyDescent="0.2">
      <c r="A48" s="202" t="s">
        <v>61</v>
      </c>
      <c r="B48" s="192" t="s">
        <v>64</v>
      </c>
      <c r="C48" s="193">
        <v>0</v>
      </c>
      <c r="D48" s="196" t="s">
        <v>62</v>
      </c>
      <c r="E48" s="197">
        <v>0</v>
      </c>
      <c r="F48" s="200" t="s">
        <v>63</v>
      </c>
      <c r="J48" s="92" t="s">
        <v>67</v>
      </c>
      <c r="K48" s="96" t="s">
        <v>67</v>
      </c>
    </row>
    <row r="49" spans="1:11" ht="16.5" customHeight="1" x14ac:dyDescent="0.2">
      <c r="A49" s="203"/>
      <c r="B49" s="194"/>
      <c r="C49" s="195"/>
      <c r="D49" s="198"/>
      <c r="E49" s="199"/>
      <c r="F49" s="201"/>
      <c r="J49" s="93" t="s">
        <v>57</v>
      </c>
      <c r="K49" s="97" t="s">
        <v>57</v>
      </c>
    </row>
    <row r="50" spans="1:11" ht="15.75" customHeight="1" x14ac:dyDescent="0.2">
      <c r="A50" s="89"/>
      <c r="B50" s="186"/>
      <c r="C50" s="187"/>
      <c r="D50" s="188"/>
      <c r="E50" s="189"/>
      <c r="F50" s="90"/>
      <c r="J50" s="94"/>
      <c r="K50" s="100"/>
    </row>
    <row r="51" spans="1:11" s="87" customFormat="1" ht="30" hidden="1" customHeight="1" x14ac:dyDescent="0.2">
      <c r="A51" s="91" t="s">
        <v>2</v>
      </c>
      <c r="B51" s="132">
        <v>0</v>
      </c>
      <c r="C51" s="134"/>
      <c r="D51" s="109" t="s">
        <v>119</v>
      </c>
      <c r="E51" s="110"/>
      <c r="F51" s="98"/>
      <c r="J51" s="95">
        <f>IF(EXACT(A51,'Cons Subsidies Accrual-Rounded'!$B$13)=TRUE,IF(ISERROR('Cons Subsidies Accrual-Rounded'!$J$13/'Cons Subsidies Accrual-Rounded'!$H$13),"NO VAR",'Cons Subsidies Accrual-Rounded'!$J$13/'Cons Subsidies Accrual-Rounded'!$H$13))</f>
        <v>0</v>
      </c>
      <c r="K51" s="101" t="str">
        <f t="shared" ref="K51:K55" si="2">IF(J51="NO VAR","NO VAR",(IF(J51=FALSE,"INCORRECT LINE BEING PICKED UP","OK")))</f>
        <v>OK</v>
      </c>
    </row>
    <row r="52" spans="1:11" s="87" customFormat="1" ht="30" customHeight="1" x14ac:dyDescent="0.2">
      <c r="A52" s="91" t="s">
        <v>3</v>
      </c>
      <c r="B52" s="132">
        <v>50.983338513856779</v>
      </c>
      <c r="C52" s="134"/>
      <c r="D52" s="109">
        <v>0.12522700102432693</v>
      </c>
      <c r="E52" s="110"/>
      <c r="F52" s="98" t="s">
        <v>91</v>
      </c>
      <c r="J52" s="95">
        <f>IF(EXACT(A52,'Cons Subsidies Accrual-Rounded'!$B$14)=TRUE,IF(ISERROR('Cons Subsidies Accrual-Rounded'!$J$14/'Cons Subsidies Accrual-Rounded'!$H$14),"NO VAR",'Cons Subsidies Accrual-Rounded'!$J$14/'Cons Subsidies Accrual-Rounded'!$H$14))</f>
        <v>0.12522700102432693</v>
      </c>
      <c r="K52" s="101" t="str">
        <f t="shared" si="2"/>
        <v>OK</v>
      </c>
    </row>
    <row r="53" spans="1:11" s="87" customFormat="1" ht="30" customHeight="1" x14ac:dyDescent="0.2">
      <c r="A53" s="91" t="s">
        <v>65</v>
      </c>
      <c r="B53" s="132">
        <v>60.962605222072256</v>
      </c>
      <c r="C53" s="134"/>
      <c r="D53" s="109">
        <v>0.28958498264138599</v>
      </c>
      <c r="E53" s="110"/>
      <c r="F53" s="98" t="s">
        <v>91</v>
      </c>
      <c r="J53" s="95">
        <f>IF(EXACT(A53,'Cons Subsidies Accrual-Rounded'!$B$15)=TRUE,IF(ISERROR('Cons Subsidies Accrual-Rounded'!$J$15/'Cons Subsidies Accrual-Rounded'!$H$15),"NO VAR",'Cons Subsidies Accrual-Rounded'!$J$15/'Cons Subsidies Accrual-Rounded'!$H$15))</f>
        <v>0.28958498264138599</v>
      </c>
      <c r="K53" s="101" t="str">
        <f t="shared" si="2"/>
        <v>OK</v>
      </c>
    </row>
    <row r="54" spans="1:11" s="87" customFormat="1" ht="30" customHeight="1" x14ac:dyDescent="0.2">
      <c r="A54" s="91" t="s">
        <v>66</v>
      </c>
      <c r="B54" s="132">
        <v>47.172565810210443</v>
      </c>
      <c r="C54" s="134"/>
      <c r="D54" s="109">
        <v>0.49591357336285063</v>
      </c>
      <c r="E54" s="110"/>
      <c r="F54" s="98" t="s">
        <v>91</v>
      </c>
      <c r="J54" s="95">
        <f>IF(EXACT(A54,'Cons Subsidies Accrual-Rounded'!$B$16)=TRUE,IF(ISERROR('Cons Subsidies Accrual-Rounded'!$J$16/'Cons Subsidies Accrual-Rounded'!$H$16),"NO VAR",'Cons Subsidies Accrual-Rounded'!$J$16/'Cons Subsidies Accrual-Rounded'!$H$16))</f>
        <v>0.49591357336285063</v>
      </c>
      <c r="K54" s="101" t="str">
        <f t="shared" si="2"/>
        <v>OK</v>
      </c>
    </row>
    <row r="55" spans="1:11" s="87" customFormat="1" ht="30" hidden="1" customHeight="1" x14ac:dyDescent="0.2">
      <c r="A55" s="91" t="s">
        <v>6</v>
      </c>
      <c r="B55" s="132">
        <v>0</v>
      </c>
      <c r="C55" s="134"/>
      <c r="D55" s="109" t="s">
        <v>119</v>
      </c>
      <c r="E55" s="110"/>
      <c r="F55" s="98"/>
      <c r="J55" s="95" t="str">
        <f>IF(EXACT(A55,'Cons Subsidies Accrual-Rounded'!$B$17)=TRUE,IF(ISERROR('Cons Subsidies Accrual-Rounded'!$J$17/'Cons Subsidies Accrual-Rounded'!$H$17),"NO VAR",'Cons Subsidies Accrual-Rounded'!$J$17/'Cons Subsidies Accrual-Rounded'!$H$17))</f>
        <v>NO VAR</v>
      </c>
      <c r="K55" s="101" t="str">
        <f t="shared" si="2"/>
        <v>NO VAR</v>
      </c>
    </row>
    <row r="56" spans="1:11" s="87" customFormat="1" ht="30" customHeight="1" x14ac:dyDescent="0.2">
      <c r="A56" s="91" t="s">
        <v>7</v>
      </c>
      <c r="B56" s="132">
        <v>16.567858935000004</v>
      </c>
      <c r="C56" s="134"/>
      <c r="D56" s="109">
        <v>5.5231645905197489E-2</v>
      </c>
      <c r="E56" s="110"/>
      <c r="F56" s="98" t="s">
        <v>91</v>
      </c>
      <c r="J56" s="95">
        <f>IF(EXACT(A56,'Cons Subsidies Accrual-Rounded'!$B$18)=TRUE,IF(ISERROR('Cons Subsidies Accrual-Rounded'!$J$18/'Cons Subsidies Accrual-Rounded'!$H$18),"NO VAR",'Cons Subsidies Accrual-Rounded'!$J$18/'Cons Subsidies Accrual-Rounded'!$H$18))</f>
        <v>5.5231645905197489E-2</v>
      </c>
      <c r="K56" s="101" t="str">
        <f>IF(J56="NO VAR","NO VAR",(IF(J56=FALSE,"INCORRECT LINE BEING PICKED UP","OK")))</f>
        <v>OK</v>
      </c>
    </row>
    <row r="57" spans="1:11" s="87" customFormat="1" ht="30" customHeight="1" x14ac:dyDescent="0.2">
      <c r="A57" s="91" t="s">
        <v>12</v>
      </c>
      <c r="B57" s="132">
        <v>369.01783094863981</v>
      </c>
      <c r="C57" s="134"/>
      <c r="D57" s="109">
        <v>0.38600890127623794</v>
      </c>
      <c r="E57" s="110"/>
      <c r="F57" s="98" t="s">
        <v>91</v>
      </c>
      <c r="J57" s="95">
        <f>IF(EXACT(A57,'Cons Subsidies Accrual-Rounded'!$B$23)=TRUE,IF(ISERROR('Cons Subsidies Accrual-Rounded'!$J$23/'Cons Subsidies Accrual-Rounded'!$H$23),"NO VAR",'Cons Subsidies Accrual-Rounded'!$J$23/'Cons Subsidies Accrual-Rounded'!$H$23))</f>
        <v>0.38600890127623794</v>
      </c>
      <c r="K57" s="101" t="str">
        <f t="shared" ref="K57:K82" si="3">IF(J57="NO VAR","NO VAR",(IF(J57=FALSE,"INCORRECT LINE BEING PICKED UP","OK")))</f>
        <v>OK</v>
      </c>
    </row>
    <row r="58" spans="1:11" s="87" customFormat="1" ht="30" customHeight="1" x14ac:dyDescent="0.2">
      <c r="A58" s="91" t="s">
        <v>13</v>
      </c>
      <c r="B58" s="132">
        <v>0</v>
      </c>
      <c r="C58" s="134"/>
      <c r="D58" s="109">
        <v>0</v>
      </c>
      <c r="E58" s="110"/>
      <c r="F58" s="98" t="s">
        <v>91</v>
      </c>
      <c r="J58" s="95">
        <f>IF(EXACT(A58,'Cons Subsidies Accrual-Rounded'!$B$24)=TRUE,IF(ISERROR('Cons Subsidies Accrual-Rounded'!$J$24/'Cons Subsidies Accrual-Rounded'!$H$24),"NO VAR",'Cons Subsidies Accrual-Rounded'!$J$24/'Cons Subsidies Accrual-Rounded'!$H$24))</f>
        <v>0</v>
      </c>
      <c r="K58" s="101" t="str">
        <f t="shared" si="3"/>
        <v>OK</v>
      </c>
    </row>
    <row r="59" spans="1:11" s="87" customFormat="1" ht="30" customHeight="1" x14ac:dyDescent="0.2">
      <c r="A59" s="91" t="s">
        <v>14</v>
      </c>
      <c r="B59" s="132">
        <v>-64.984491523485985</v>
      </c>
      <c r="C59" s="134"/>
      <c r="D59" s="109">
        <v>-0.29520335343738147</v>
      </c>
      <c r="E59" s="110"/>
      <c r="F59" s="98" t="s">
        <v>92</v>
      </c>
      <c r="J59" s="95">
        <f>IF(EXACT(A59,'Cons Subsidies Accrual-Rounded'!$B$25)=TRUE,IF(ISERROR('Cons Subsidies Accrual-Rounded'!$J$25/'Cons Subsidies Accrual-Rounded'!$H$25),"NO VAR",'Cons Subsidies Accrual-Rounded'!$J$25/'Cons Subsidies Accrual-Rounded'!$H$25))</f>
        <v>-0.29520335343738147</v>
      </c>
      <c r="K59" s="101" t="str">
        <f t="shared" si="3"/>
        <v>OK</v>
      </c>
    </row>
    <row r="60" spans="1:11" s="87" customFormat="1" ht="30" customHeight="1" x14ac:dyDescent="0.2">
      <c r="A60" s="91" t="s">
        <v>21</v>
      </c>
      <c r="B60" s="133">
        <v>-57.49057953660872</v>
      </c>
      <c r="C60" s="134"/>
      <c r="D60" s="109">
        <v>-0.21778745644239914</v>
      </c>
      <c r="E60" s="110"/>
      <c r="F60" s="98" t="s">
        <v>91</v>
      </c>
      <c r="J60" s="95">
        <f>IF(EXACT(A60,'Cons Subsidies Accrual-Rounded'!$B$33)=TRUE,IF(ISERROR('Cons Subsidies Accrual-Rounded'!$J$33/'Cons Subsidies Accrual-Rounded'!$H$33),"NO VAR",'Cons Subsidies Accrual-Rounded'!$J$33/'Cons Subsidies Accrual-Rounded'!$H$33))</f>
        <v>-0.21778745644239914</v>
      </c>
      <c r="K60" s="101" t="str">
        <f t="shared" si="3"/>
        <v>OK</v>
      </c>
    </row>
    <row r="61" spans="1:11" s="87" customFormat="1" ht="30" hidden="1" customHeight="1" x14ac:dyDescent="0.2">
      <c r="A61" s="91" t="s">
        <v>22</v>
      </c>
      <c r="B61" s="133">
        <v>0</v>
      </c>
      <c r="C61" s="134"/>
      <c r="D61" s="109" t="s">
        <v>119</v>
      </c>
      <c r="E61" s="110"/>
      <c r="F61" s="98"/>
      <c r="J61" s="95" t="str">
        <f>IF(EXACT(A61,'Cons Subsidies Accrual-Rounded'!$B$34)=TRUE,IF(ISERROR('Cons Subsidies Accrual-Rounded'!$J$34/'Cons Subsidies Accrual-Rounded'!$H$34),"NO VAR",'Cons Subsidies Accrual-Rounded'!$J$34/'Cons Subsidies Accrual-Rounded'!$H$34))</f>
        <v>NO VAR</v>
      </c>
      <c r="K61" s="101" t="str">
        <f t="shared" si="3"/>
        <v>NO VAR</v>
      </c>
    </row>
    <row r="62" spans="1:11" s="87" customFormat="1" ht="30" hidden="1" customHeight="1" x14ac:dyDescent="0.2">
      <c r="A62" s="91" t="s">
        <v>23</v>
      </c>
      <c r="B62" s="133">
        <v>0</v>
      </c>
      <c r="C62" s="134"/>
      <c r="D62" s="109" t="s">
        <v>119</v>
      </c>
      <c r="E62" s="110"/>
      <c r="F62" s="98"/>
      <c r="J62" s="95" t="str">
        <f>IF(EXACT(A62,'Cons Subsidies Accrual-Rounded'!$B$35)=TRUE,IF(ISERROR('Cons Subsidies Accrual-Rounded'!$J$35/'Cons Subsidies Accrual-Rounded'!$H$35),"NO VAR",'Cons Subsidies Accrual-Rounded'!$J$35/'Cons Subsidies Accrual-Rounded'!$H$35))</f>
        <v>NO VAR</v>
      </c>
      <c r="K62" s="101" t="str">
        <f t="shared" si="3"/>
        <v>NO VAR</v>
      </c>
    </row>
    <row r="63" spans="1:11" s="87" customFormat="1" ht="30" customHeight="1" x14ac:dyDescent="0.2">
      <c r="A63" s="91" t="s">
        <v>24</v>
      </c>
      <c r="B63" s="133">
        <v>1.1345983700000002</v>
      </c>
      <c r="C63" s="134"/>
      <c r="D63" s="109" t="s">
        <v>82</v>
      </c>
      <c r="E63" s="110"/>
      <c r="F63" s="98" t="s">
        <v>93</v>
      </c>
      <c r="J63" s="95" t="str">
        <f>IF(EXACT(A63,'Cons Subsidies Accrual-Rounded'!$B$36)=TRUE,IF(ISERROR('Cons Subsidies Accrual-Rounded'!$J$36/'Cons Subsidies Accrual-Rounded'!$H$36),"NO VAR",'Cons Subsidies Accrual-Rounded'!$J$36/'Cons Subsidies Accrual-Rounded'!$H$36))</f>
        <v>NO VAR</v>
      </c>
      <c r="K63" s="101" t="str">
        <f t="shared" si="3"/>
        <v>NO VAR</v>
      </c>
    </row>
    <row r="64" spans="1:11" s="87" customFormat="1" ht="30" hidden="1" customHeight="1" x14ac:dyDescent="0.2">
      <c r="A64" s="91" t="s">
        <v>25</v>
      </c>
      <c r="B64" s="133">
        <v>0</v>
      </c>
      <c r="C64" s="134"/>
      <c r="D64" s="109" t="s">
        <v>119</v>
      </c>
      <c r="E64" s="110"/>
      <c r="F64" s="98"/>
      <c r="J64" s="95" t="str">
        <f>IF(EXACT(A64,'Cons Subsidies Accrual-Rounded'!$B$37)=TRUE,IF(ISERROR('Cons Subsidies Accrual-Rounded'!$J$37/'Cons Subsidies Accrual-Rounded'!$H$37),"NO VAR",'Cons Subsidies Accrual-Rounded'!$J$37/'Cons Subsidies Accrual-Rounded'!$H$37))</f>
        <v>NO VAR</v>
      </c>
      <c r="K64" s="101" t="str">
        <f t="shared" si="3"/>
        <v>NO VAR</v>
      </c>
    </row>
    <row r="65" spans="1:18" s="87" customFormat="1" ht="30" hidden="1" customHeight="1" x14ac:dyDescent="0.2">
      <c r="A65" s="91" t="s">
        <v>19</v>
      </c>
      <c r="B65" s="133">
        <v>0</v>
      </c>
      <c r="C65" s="134"/>
      <c r="D65" s="109" t="s">
        <v>119</v>
      </c>
      <c r="E65" s="110"/>
      <c r="F65" s="98"/>
      <c r="J65" s="95" t="str">
        <f>IF(EXACT(A65,'Cons Subsidies Accrual-Rounded'!$B$39)=TRUE,IF(ISERROR('Cons Subsidies Accrual-Rounded'!$J$39/'Cons Subsidies Accrual-Rounded'!$H$39),"NO VAR",'Cons Subsidies Accrual-Rounded'!$J$39/'Cons Subsidies Accrual-Rounded'!$H$39))</f>
        <v>NO VAR</v>
      </c>
      <c r="K65" s="101" t="str">
        <f t="shared" si="3"/>
        <v>NO VAR</v>
      </c>
    </row>
    <row r="66" spans="1:18" s="87" customFormat="1" ht="30" customHeight="1" x14ac:dyDescent="0.2">
      <c r="A66" s="91" t="s">
        <v>27</v>
      </c>
      <c r="B66" s="133">
        <v>-48.234891795714304</v>
      </c>
      <c r="C66" s="134"/>
      <c r="D66" s="109">
        <v>-0.24605420235720629</v>
      </c>
      <c r="E66" s="110"/>
      <c r="F66" s="98" t="s">
        <v>91</v>
      </c>
      <c r="J66" s="95">
        <f>IF(EXACT(A66,'Cons Subsidies Accrual-Rounded'!$B$40)=TRUE,IF(ISERROR('Cons Subsidies Accrual-Rounded'!$J$40/'Cons Subsidies Accrual-Rounded'!$H$40),"NO VAR",'Cons Subsidies Accrual-Rounded'!$J$40/'Cons Subsidies Accrual-Rounded'!$H$40))</f>
        <v>-0.24605420235720629</v>
      </c>
      <c r="K66" s="101" t="str">
        <f t="shared" si="3"/>
        <v>OK</v>
      </c>
    </row>
    <row r="67" spans="1:18" s="87" customFormat="1" ht="30" customHeight="1" x14ac:dyDescent="0.2">
      <c r="A67" s="91" t="s">
        <v>28</v>
      </c>
      <c r="B67" s="133">
        <v>1.7852395316664627</v>
      </c>
      <c r="C67" s="134"/>
      <c r="D67" s="109">
        <v>8.7491115358367452E-3</v>
      </c>
      <c r="E67" s="110"/>
      <c r="F67" s="98" t="s">
        <v>91</v>
      </c>
      <c r="J67" s="95">
        <f>IF(EXACT(A67,'Cons Subsidies Accrual-Rounded'!$B$41)=TRUE,IF(ISERROR('Cons Subsidies Accrual-Rounded'!$J$41/'Cons Subsidies Accrual-Rounded'!$H$41),"NO VAR",'Cons Subsidies Accrual-Rounded'!$J$41/'Cons Subsidies Accrual-Rounded'!$H$41))</f>
        <v>8.7491115358367452E-3</v>
      </c>
      <c r="K67" s="101" t="str">
        <f t="shared" si="3"/>
        <v>OK</v>
      </c>
    </row>
    <row r="68" spans="1:18" s="87" customFormat="1" ht="30" hidden="1" customHeight="1" x14ac:dyDescent="0.2">
      <c r="A68" s="91" t="s">
        <v>29</v>
      </c>
      <c r="B68" s="133">
        <v>46.449652292619135</v>
      </c>
      <c r="C68" s="134"/>
      <c r="D68" s="109">
        <v>8.7491115358367452E-3</v>
      </c>
      <c r="E68" s="110"/>
      <c r="F68" s="98"/>
      <c r="J68" s="95">
        <f>IF(EXACT(A68,'Cons Subsidies Accrual-Rounded'!$B$42)=TRUE,IF(ISERROR('Cons Subsidies Accrual-Rounded'!$J$42/'Cons Subsidies Accrual-Rounded'!$H$42),"NO VAR",'Cons Subsidies Accrual-Rounded'!$J$42/'Cons Subsidies Accrual-Rounded'!$H$42))</f>
        <v>-0.11610041816949743</v>
      </c>
      <c r="K68" s="101" t="str">
        <f t="shared" si="3"/>
        <v>OK</v>
      </c>
    </row>
    <row r="69" spans="1:18" s="87" customFormat="1" ht="30" hidden="1" customHeight="1" x14ac:dyDescent="0.2">
      <c r="A69" s="91" t="s">
        <v>31</v>
      </c>
      <c r="B69" s="133">
        <v>0</v>
      </c>
      <c r="C69" s="135"/>
      <c r="D69" s="109">
        <v>8.7491115358367452E-3</v>
      </c>
      <c r="E69" s="110"/>
      <c r="F69" s="99"/>
      <c r="J69" s="95">
        <f>IF(EXACT(A69,'Cons Subsidies Accrual-Rounded'!$B$47)=TRUE,IF(ISERROR('Cons Subsidies Accrual-Rounded'!$J$47/'Cons Subsidies Accrual-Rounded'!$H$47),"NO VAR",'Cons Subsidies Accrual-Rounded'!$J$47/'Cons Subsidies Accrual-Rounded'!$H$47))</f>
        <v>0</v>
      </c>
      <c r="K69" s="101" t="str">
        <f t="shared" si="3"/>
        <v>OK</v>
      </c>
    </row>
    <row r="70" spans="1:18" s="87" customFormat="1" ht="30" customHeight="1" x14ac:dyDescent="0.2">
      <c r="A70" s="91" t="s">
        <v>33</v>
      </c>
      <c r="B70" s="133">
        <v>-123.79670150000001</v>
      </c>
      <c r="C70" s="135"/>
      <c r="D70" s="109">
        <v>-0.98510268610403506</v>
      </c>
      <c r="E70" s="110"/>
      <c r="F70" s="99" t="s">
        <v>94</v>
      </c>
      <c r="J70" s="95">
        <f>IF(EXACT(A70,'Cons Subsidies Accrual-Rounded'!$B$53)=TRUE,IF(ISERROR('Cons Subsidies Accrual-Rounded'!$J$53/'Cons Subsidies Accrual-Rounded'!$H$53),"NO VAR",'Cons Subsidies Accrual-Rounded'!$J$53/'Cons Subsidies Accrual-Rounded'!$H$53))</f>
        <v>-0.98510268610403506</v>
      </c>
      <c r="K70" s="101" t="str">
        <f t="shared" si="3"/>
        <v>OK</v>
      </c>
    </row>
    <row r="71" spans="1:18" s="87" customFormat="1" ht="30" hidden="1" customHeight="1" x14ac:dyDescent="0.2">
      <c r="A71" s="91" t="s">
        <v>34</v>
      </c>
      <c r="B71" s="133">
        <v>0</v>
      </c>
      <c r="C71" s="135"/>
      <c r="D71" s="109" t="s">
        <v>119</v>
      </c>
      <c r="E71" s="110"/>
      <c r="F71" s="99"/>
      <c r="J71" s="95" t="b">
        <f>IF(EXACT(A76,'Cons Subsidies Accrual-Rounded'!$B$54)=TRUE,IF(ISERROR('Cons Subsidies Accrual-Rounded'!$J$54/'Cons Subsidies Accrual-Rounded'!$H$54),"NO VAR",'Cons Subsidies Accrual-Rounded'!$J$54/'Cons Subsidies Accrual-Rounded'!$H$54))</f>
        <v>0</v>
      </c>
      <c r="K71" s="101" t="str">
        <f>IF(J76="NO VAR","NO VAR",(IF(J76=FALSE,"INCORRECT LINE BEING PICKED UP","OK")))</f>
        <v>OK</v>
      </c>
    </row>
    <row r="72" spans="1:18" s="87" customFormat="1" ht="30" hidden="1" customHeight="1" x14ac:dyDescent="0.2">
      <c r="A72" s="91" t="s">
        <v>35</v>
      </c>
      <c r="B72" s="133">
        <v>0</v>
      </c>
      <c r="C72" s="135"/>
      <c r="D72" s="109" t="s">
        <v>119</v>
      </c>
      <c r="E72" s="110"/>
      <c r="F72" s="99"/>
      <c r="J72" s="95">
        <f>IF(EXACT(A72,'Cons Subsidies Accrual-Rounded'!$B$55)=TRUE,IF(ISERROR('Cons Subsidies Accrual-Rounded'!$J$55/'Cons Subsidies Accrual-Rounded'!$H$55),"NO VAR",'Cons Subsidies Accrual-Rounded'!$J$55/'Cons Subsidies Accrual-Rounded'!$H$55))</f>
        <v>0</v>
      </c>
      <c r="K72" s="101" t="str">
        <f t="shared" si="3"/>
        <v>OK</v>
      </c>
    </row>
    <row r="73" spans="1:18" s="87" customFormat="1" ht="30" hidden="1" customHeight="1" x14ac:dyDescent="0.2">
      <c r="A73" s="91" t="s">
        <v>36</v>
      </c>
      <c r="B73" s="133">
        <v>0</v>
      </c>
      <c r="C73" s="135"/>
      <c r="D73" s="109" t="s">
        <v>119</v>
      </c>
      <c r="E73" s="110"/>
      <c r="F73" s="99"/>
      <c r="J73" s="95">
        <f>IF(EXACT(A73,'Cons Subsidies Accrual-Rounded'!$B$56)=TRUE,IF(ISERROR('Cons Subsidies Accrual-Rounded'!$J$56/'Cons Subsidies Accrual-Rounded'!$H$56),"NO VAR",'Cons Subsidies Accrual-Rounded'!$J$56/'Cons Subsidies Accrual-Rounded'!$H$56))</f>
        <v>0</v>
      </c>
      <c r="K73" s="101" t="str">
        <f t="shared" si="3"/>
        <v>OK</v>
      </c>
    </row>
    <row r="74" spans="1:18" s="87" customFormat="1" ht="30" hidden="1" customHeight="1" x14ac:dyDescent="0.2">
      <c r="A74" s="91" t="s">
        <v>37</v>
      </c>
      <c r="B74" s="133">
        <v>0</v>
      </c>
      <c r="C74" s="135"/>
      <c r="D74" s="109" t="s">
        <v>119</v>
      </c>
      <c r="E74" s="110"/>
      <c r="F74" s="99"/>
      <c r="J74" s="95">
        <f>IF(EXACT(A74,'Cons Subsidies Accrual-Rounded'!$B$57)=TRUE,IF(ISERROR('Cons Subsidies Accrual-Rounded'!$J$57/'Cons Subsidies Accrual-Rounded'!$H$57),"NO VAR",'Cons Subsidies Accrual-Rounded'!$J$57/'Cons Subsidies Accrual-Rounded'!$H$57))</f>
        <v>0</v>
      </c>
      <c r="K74" s="101" t="str">
        <f t="shared" si="3"/>
        <v>OK</v>
      </c>
    </row>
    <row r="75" spans="1:18" ht="30" hidden="1" customHeight="1" x14ac:dyDescent="0.2">
      <c r="A75" s="91" t="s">
        <v>38</v>
      </c>
      <c r="B75" s="133">
        <v>0</v>
      </c>
      <c r="C75" s="136"/>
      <c r="D75" s="109" t="s">
        <v>119</v>
      </c>
      <c r="E75" s="2"/>
      <c r="F75" s="102"/>
      <c r="J75" s="95">
        <f>IF(EXACT(A75,'Cons Subsidies Accrual-Rounded'!$B$58)=TRUE,IF(ISERROR('Cons Subsidies Accrual-Rounded'!$J$58/'Cons Subsidies Accrual-Rounded'!$H$58),"NO VAR",'Cons Subsidies Accrual-Rounded'!$J$58/'Cons Subsidies Accrual-Rounded'!$H$58))</f>
        <v>0</v>
      </c>
      <c r="K75" s="101" t="str">
        <f t="shared" si="3"/>
        <v>OK</v>
      </c>
    </row>
    <row r="76" spans="1:18" ht="30" hidden="1" customHeight="1" x14ac:dyDescent="0.2">
      <c r="A76" s="91" t="s">
        <v>39</v>
      </c>
      <c r="B76" s="133">
        <v>0</v>
      </c>
      <c r="C76" s="136"/>
      <c r="D76" s="109" t="s">
        <v>119</v>
      </c>
      <c r="E76" s="2"/>
      <c r="F76" s="102"/>
      <c r="J76" s="95">
        <f>IF(EXACT(A76,'Cons Subsidies Accrual-Rounded'!$B$59)=TRUE,IF(ISERROR('Cons Subsidies Accrual-Rounded'!$J$59/'Cons Subsidies Accrual-Rounded'!$H$59),"NO VAR",'Cons Subsidies Accrual-Rounded'!$J$59/'Cons Subsidies Accrual-Rounded'!$H$59))</f>
        <v>0</v>
      </c>
      <c r="K76" s="101" t="str">
        <f t="shared" si="3"/>
        <v>OK</v>
      </c>
    </row>
    <row r="77" spans="1:18" ht="30" hidden="1" customHeight="1" x14ac:dyDescent="0.2">
      <c r="A77" s="91" t="s">
        <v>40</v>
      </c>
      <c r="B77" s="133">
        <v>0</v>
      </c>
      <c r="C77" s="136"/>
      <c r="D77" s="109" t="s">
        <v>119</v>
      </c>
      <c r="E77" s="2"/>
      <c r="F77" s="102"/>
      <c r="J77" s="95">
        <f>IF(EXACT(A77,'Cons Subsidies Accrual-Rounded'!$B$60)=TRUE,IF(ISERROR('Cons Subsidies Accrual-Rounded'!$J$60/'Cons Subsidies Accrual-Rounded'!$H$60),"NO VAR",'Cons Subsidies Accrual-Rounded'!$J$60/'Cons Subsidies Accrual-Rounded'!$H$60))</f>
        <v>0</v>
      </c>
      <c r="K77" s="101" t="str">
        <f t="shared" si="3"/>
        <v>OK</v>
      </c>
    </row>
    <row r="78" spans="1:18" ht="30" hidden="1" customHeight="1" x14ac:dyDescent="0.2">
      <c r="A78" s="91" t="s">
        <v>41</v>
      </c>
      <c r="B78" s="133">
        <v>-1.4722723444313317</v>
      </c>
      <c r="C78" s="136"/>
      <c r="D78" s="109">
        <v>-9.1452932213643388E-3</v>
      </c>
      <c r="E78" s="2"/>
      <c r="F78" s="99"/>
      <c r="J78" s="95">
        <f>IF(EXACT(A78,'Cons Subsidies Accrual-Rounded'!$B$61)=TRUE,IF(ISERROR('Cons Subsidies Accrual-Rounded'!$J$61/'Cons Subsidies Accrual-Rounded'!$H$61),"NO VAR",'Cons Subsidies Accrual-Rounded'!$J$61/'Cons Subsidies Accrual-Rounded'!$H$61))</f>
        <v>-9.1452932213643388E-3</v>
      </c>
      <c r="K78" s="101" t="str">
        <f t="shared" si="3"/>
        <v>OK</v>
      </c>
    </row>
    <row r="79" spans="1:18" ht="30" customHeight="1" x14ac:dyDescent="0.2">
      <c r="A79" s="91" t="s">
        <v>44</v>
      </c>
      <c r="B79" s="133">
        <v>-41.339076103390624</v>
      </c>
      <c r="C79" s="135"/>
      <c r="D79" s="109">
        <v>-0.14231794677381446</v>
      </c>
      <c r="E79" s="110"/>
      <c r="F79" s="98" t="s">
        <v>91</v>
      </c>
      <c r="G79" s="87"/>
      <c r="H79" s="87"/>
      <c r="I79" s="87"/>
      <c r="J79" s="95">
        <f>IF(EXACT(A79,'Cons Subsidies Accrual-Rounded'!$B$67)=TRUE,IF(ISERROR('Cons Subsidies Accrual-Rounded'!$J$67/'Cons Subsidies Accrual-Rounded'!$H$67),"NO VAR",'Cons Subsidies Accrual-Rounded'!$J$67/'Cons Subsidies Accrual-Rounded'!$H$67))</f>
        <v>-0.14231794677381446</v>
      </c>
      <c r="K79" s="101" t="str">
        <f t="shared" si="3"/>
        <v>OK</v>
      </c>
      <c r="L79" s="87"/>
      <c r="M79" s="87"/>
      <c r="N79" s="87"/>
      <c r="O79" s="87"/>
      <c r="P79" s="87"/>
      <c r="Q79" s="87"/>
      <c r="R79" s="87"/>
    </row>
    <row r="80" spans="1:18" ht="30" customHeight="1" x14ac:dyDescent="0.2">
      <c r="A80" s="91" t="s">
        <v>45</v>
      </c>
      <c r="B80" s="133">
        <v>-12.26367047538232</v>
      </c>
      <c r="C80" s="135"/>
      <c r="D80" s="109">
        <v>-0.39731935016626974</v>
      </c>
      <c r="E80" s="110"/>
      <c r="F80" s="98" t="s">
        <v>91</v>
      </c>
      <c r="G80" s="87"/>
      <c r="H80" s="87"/>
      <c r="I80" s="87"/>
      <c r="J80" s="95">
        <f>IF(EXACT(A80,'Cons Subsidies Accrual-Rounded'!$B$68)=TRUE,IF(ISERROR('Cons Subsidies Accrual-Rounded'!$J$68/'Cons Subsidies Accrual-Rounded'!$H$68),"NO VAR",'Cons Subsidies Accrual-Rounded'!$J$68/'Cons Subsidies Accrual-Rounded'!$H$68))</f>
        <v>-0.39731935016626974</v>
      </c>
      <c r="K80" s="101" t="str">
        <f t="shared" si="3"/>
        <v>OK</v>
      </c>
      <c r="L80" s="87"/>
      <c r="M80" s="87"/>
      <c r="N80" s="87"/>
      <c r="O80" s="87"/>
      <c r="P80" s="87"/>
      <c r="Q80" s="87"/>
      <c r="R80" s="87"/>
    </row>
    <row r="81" spans="1:18" ht="30" customHeight="1" x14ac:dyDescent="0.2">
      <c r="A81" s="91" t="s">
        <v>46</v>
      </c>
      <c r="B81" s="133">
        <v>-9.2465129893232358</v>
      </c>
      <c r="C81" s="135"/>
      <c r="D81" s="109">
        <v>-3.82037690528617E-2</v>
      </c>
      <c r="E81" s="110"/>
      <c r="F81" s="98" t="s">
        <v>91</v>
      </c>
      <c r="G81" s="87"/>
      <c r="H81" s="87"/>
      <c r="I81" s="87"/>
      <c r="J81" s="95">
        <f>IF(EXACT(A81,'Cons Subsidies Accrual-Rounded'!$B$69)=TRUE,IF(ISERROR('Cons Subsidies Accrual-Rounded'!$J$69/'Cons Subsidies Accrual-Rounded'!$H$69),"NO VAR",'Cons Subsidies Accrual-Rounded'!$J$69/'Cons Subsidies Accrual-Rounded'!$H$69))</f>
        <v>-3.82037690528617E-2</v>
      </c>
      <c r="K81" s="101" t="str">
        <f t="shared" si="3"/>
        <v>OK</v>
      </c>
      <c r="L81" s="87"/>
      <c r="M81" s="87"/>
      <c r="N81" s="87"/>
      <c r="O81" s="87"/>
      <c r="P81" s="87"/>
      <c r="Q81" s="87"/>
      <c r="R81" s="87"/>
    </row>
    <row r="82" spans="1:18" ht="29.25" customHeight="1" x14ac:dyDescent="0.2">
      <c r="A82" s="91" t="s">
        <v>49</v>
      </c>
      <c r="B82" s="133">
        <v>324.69573504099998</v>
      </c>
      <c r="C82" s="135"/>
      <c r="D82" s="109" t="s">
        <v>82</v>
      </c>
      <c r="E82" s="110"/>
      <c r="F82" s="98" t="s">
        <v>91</v>
      </c>
      <c r="G82" s="87"/>
      <c r="H82" s="87"/>
      <c r="I82" s="87"/>
      <c r="J82" s="95">
        <f>IF(EXACT(A82,'Cons Subsidies Accrual-Rounded'!$B$75)=TRUE,IF(ISERROR('Cons Subsidies Accrual-Rounded'!$J$75/'Cons Subsidies Accrual-Rounded'!$H$75),"NO VAR",'Cons Subsidies Accrual-Rounded'!$J$75/'Cons Subsidies Accrual-Rounded'!$H$75))</f>
        <v>2.9521873878316769</v>
      </c>
      <c r="K82" s="101" t="str">
        <f t="shared" si="3"/>
        <v>OK</v>
      </c>
      <c r="L82" s="87"/>
      <c r="M82" s="87"/>
      <c r="N82" s="87"/>
      <c r="O82" s="87"/>
      <c r="P82" s="87"/>
      <c r="Q82" s="87"/>
      <c r="R82" s="87"/>
    </row>
    <row r="83" spans="1:18" ht="6" customHeight="1" thickBot="1" x14ac:dyDescent="0.25">
      <c r="A83" s="106"/>
      <c r="B83" s="165"/>
      <c r="C83" s="166"/>
      <c r="D83" s="113"/>
      <c r="E83" s="114"/>
      <c r="F83" s="108"/>
    </row>
  </sheetData>
  <mergeCells count="20">
    <mergeCell ref="A48:A49"/>
    <mergeCell ref="B48:C49"/>
    <mergeCell ref="D48:E49"/>
    <mergeCell ref="F48:F49"/>
    <mergeCell ref="B50:C50"/>
    <mergeCell ref="D50:E50"/>
    <mergeCell ref="A1:F1"/>
    <mergeCell ref="A4:F4"/>
    <mergeCell ref="A2:F2"/>
    <mergeCell ref="A3:F3"/>
    <mergeCell ref="A5:F5"/>
    <mergeCell ref="A6:F6"/>
    <mergeCell ref="A46:F46"/>
    <mergeCell ref="B11:C11"/>
    <mergeCell ref="D11:E11"/>
    <mergeCell ref="A7:F7"/>
    <mergeCell ref="A9:A10"/>
    <mergeCell ref="B9:C10"/>
    <mergeCell ref="D9:E10"/>
    <mergeCell ref="F9:F10"/>
  </mergeCells>
  <conditionalFormatting sqref="A9:B9 D9 A10">
    <cfRule type="cellIs" dxfId="3091" priority="2648" operator="equal">
      <formula>"Hide No Variance"</formula>
    </cfRule>
  </conditionalFormatting>
  <conditionalFormatting sqref="B12:B18 B51:B57">
    <cfRule type="cellIs" dxfId="3090" priority="2646" operator="equal">
      <formula>"HIDE "</formula>
    </cfRule>
  </conditionalFormatting>
  <conditionalFormatting sqref="J44:J45 J11:K21 J51:K60">
    <cfRule type="cellIs" dxfId="3089" priority="2645" operator="equal">
      <formula>"NO VAR"</formula>
    </cfRule>
  </conditionalFormatting>
  <conditionalFormatting sqref="J12:K21 J51:K60">
    <cfRule type="cellIs" dxfId="3088" priority="2644" operator="equal">
      <formula>"HIDE-NO VAR"</formula>
    </cfRule>
  </conditionalFormatting>
  <conditionalFormatting sqref="J12:K21 J51:K60">
    <cfRule type="cellIs" dxfId="3087" priority="2642" operator="equal">
      <formula>"ERROR "</formula>
    </cfRule>
  </conditionalFormatting>
  <conditionalFormatting sqref="J13">
    <cfRule type="cellIs" dxfId="3086" priority="2641" operator="equal">
      <formula>"NO VAR"</formula>
    </cfRule>
  </conditionalFormatting>
  <conditionalFormatting sqref="J13">
    <cfRule type="cellIs" dxfId="3085" priority="2639" operator="equal">
      <formula>"NO VAR"</formula>
    </cfRule>
  </conditionalFormatting>
  <conditionalFormatting sqref="J12">
    <cfRule type="cellIs" dxfId="3084" priority="2634" operator="equal">
      <formula>"HIDE-NO VAR"</formula>
    </cfRule>
  </conditionalFormatting>
  <conditionalFormatting sqref="J12">
    <cfRule type="cellIs" dxfId="3083" priority="2633" operator="equal">
      <formula>"NO VAR"</formula>
    </cfRule>
  </conditionalFormatting>
  <conditionalFormatting sqref="J12">
    <cfRule type="cellIs" dxfId="3082" priority="2632" operator="equal">
      <formula>"NO VAR"</formula>
    </cfRule>
  </conditionalFormatting>
  <conditionalFormatting sqref="J12">
    <cfRule type="cellIs" dxfId="3081" priority="2628" operator="equal">
      <formula>"HIDE-NO VAR"</formula>
    </cfRule>
  </conditionalFormatting>
  <conditionalFormatting sqref="J12">
    <cfRule type="cellIs" dxfId="3080" priority="2627" operator="equal">
      <formula>"NO VAR"</formula>
    </cfRule>
  </conditionalFormatting>
  <conditionalFormatting sqref="J12">
    <cfRule type="cellIs" dxfId="3079" priority="2626" operator="equal">
      <formula>"NO VAR"</formula>
    </cfRule>
  </conditionalFormatting>
  <conditionalFormatting sqref="J12">
    <cfRule type="cellIs" dxfId="3078" priority="2625" operator="equal">
      <formula>"HIDE-NO VAR"</formula>
    </cfRule>
  </conditionalFormatting>
  <conditionalFormatting sqref="J12">
    <cfRule type="cellIs" dxfId="3077" priority="2624" operator="equal">
      <formula>"NO VAR"</formula>
    </cfRule>
  </conditionalFormatting>
  <conditionalFormatting sqref="J12">
    <cfRule type="cellIs" dxfId="3076" priority="2623" operator="equal">
      <formula>"NO VAR"</formula>
    </cfRule>
  </conditionalFormatting>
  <conditionalFormatting sqref="J13">
    <cfRule type="cellIs" dxfId="3075" priority="2610" operator="equal">
      <formula>"HIDE-NO VAR"</formula>
    </cfRule>
  </conditionalFormatting>
  <conditionalFormatting sqref="J13">
    <cfRule type="cellIs" dxfId="3074" priority="2609" operator="equal">
      <formula>"HIDE-NO VAR"</formula>
    </cfRule>
  </conditionalFormatting>
  <conditionalFormatting sqref="J13">
    <cfRule type="cellIs" dxfId="3073" priority="2608" operator="equal">
      <formula>"NO VAR"</formula>
    </cfRule>
  </conditionalFormatting>
  <conditionalFormatting sqref="J13">
    <cfRule type="cellIs" dxfId="3072" priority="2607" operator="equal">
      <formula>"HIDE-NO VAR"</formula>
    </cfRule>
  </conditionalFormatting>
  <conditionalFormatting sqref="J13">
    <cfRule type="cellIs" dxfId="3071" priority="2606" operator="equal">
      <formula>"NO VAR"</formula>
    </cfRule>
  </conditionalFormatting>
  <conditionalFormatting sqref="J13">
    <cfRule type="cellIs" dxfId="3070" priority="2605" operator="equal">
      <formula>"HIDE-NO VAR"</formula>
    </cfRule>
  </conditionalFormatting>
  <conditionalFormatting sqref="J13">
    <cfRule type="cellIs" dxfId="3069" priority="2604" operator="equal">
      <formula>"NO VAR"</formula>
    </cfRule>
  </conditionalFormatting>
  <conditionalFormatting sqref="J13">
    <cfRule type="cellIs" dxfId="3068" priority="2603" operator="equal">
      <formula>"NO VAR"</formula>
    </cfRule>
  </conditionalFormatting>
  <conditionalFormatting sqref="K13">
    <cfRule type="cellIs" dxfId="3067" priority="2592" operator="equal">
      <formula>"HIDE-NO VAR"</formula>
    </cfRule>
  </conditionalFormatting>
  <conditionalFormatting sqref="K13">
    <cfRule type="cellIs" dxfId="3066" priority="2589" operator="equal">
      <formula>"NO VAR"</formula>
    </cfRule>
  </conditionalFormatting>
  <conditionalFormatting sqref="K13">
    <cfRule type="cellIs" dxfId="3065" priority="2587" operator="equal">
      <formula>"NO VAR"</formula>
    </cfRule>
  </conditionalFormatting>
  <conditionalFormatting sqref="K12">
    <cfRule type="cellIs" dxfId="3064" priority="2582" operator="equal">
      <formula>"HIDE-NO VAR"</formula>
    </cfRule>
  </conditionalFormatting>
  <conditionalFormatting sqref="K12">
    <cfRule type="cellIs" dxfId="3063" priority="2581" operator="equal">
      <formula>"NO VAR"</formula>
    </cfRule>
  </conditionalFormatting>
  <conditionalFormatting sqref="K12">
    <cfRule type="cellIs" dxfId="3062" priority="2580" operator="equal">
      <formula>"NO VAR"</formula>
    </cfRule>
  </conditionalFormatting>
  <conditionalFormatting sqref="K12">
    <cfRule type="cellIs" dxfId="3061" priority="2576" operator="equal">
      <formula>"HIDE-NO VAR"</formula>
    </cfRule>
  </conditionalFormatting>
  <conditionalFormatting sqref="K12">
    <cfRule type="cellIs" dxfId="3060" priority="2575" operator="equal">
      <formula>"NO VAR"</formula>
    </cfRule>
  </conditionalFormatting>
  <conditionalFormatting sqref="K12">
    <cfRule type="cellIs" dxfId="3059" priority="2574" operator="equal">
      <formula>"NO VAR"</formula>
    </cfRule>
  </conditionalFormatting>
  <conditionalFormatting sqref="K12">
    <cfRule type="cellIs" dxfId="3058" priority="2573" operator="equal">
      <formula>"HIDE-NO VAR"</formula>
    </cfRule>
  </conditionalFormatting>
  <conditionalFormatting sqref="K12">
    <cfRule type="cellIs" dxfId="3057" priority="2572" operator="equal">
      <formula>"NO VAR"</formula>
    </cfRule>
  </conditionalFormatting>
  <conditionalFormatting sqref="K12">
    <cfRule type="cellIs" dxfId="3056" priority="2571" operator="equal">
      <formula>"NO VAR"</formula>
    </cfRule>
  </conditionalFormatting>
  <conditionalFormatting sqref="K13">
    <cfRule type="cellIs" dxfId="3055" priority="2558" operator="equal">
      <formula>"HIDE-NO VAR"</formula>
    </cfRule>
  </conditionalFormatting>
  <conditionalFormatting sqref="K13">
    <cfRule type="cellIs" dxfId="3054" priority="2557" operator="equal">
      <formula>"HIDE-NO VAR"</formula>
    </cfRule>
  </conditionalFormatting>
  <conditionalFormatting sqref="K13">
    <cfRule type="cellIs" dxfId="3053" priority="2556" operator="equal">
      <formula>"NO VAR"</formula>
    </cfRule>
  </conditionalFormatting>
  <conditionalFormatting sqref="K13">
    <cfRule type="cellIs" dxfId="3052" priority="2555" operator="equal">
      <formula>"HIDE-NO VAR"</formula>
    </cfRule>
  </conditionalFormatting>
  <conditionalFormatting sqref="K13">
    <cfRule type="cellIs" dxfId="3051" priority="2554" operator="equal">
      <formula>"NO VAR"</formula>
    </cfRule>
  </conditionalFormatting>
  <conditionalFormatting sqref="K13">
    <cfRule type="cellIs" dxfId="3050" priority="2553" operator="equal">
      <formula>"HIDE-NO VAR"</formula>
    </cfRule>
  </conditionalFormatting>
  <conditionalFormatting sqref="K13">
    <cfRule type="cellIs" dxfId="3049" priority="2552" operator="equal">
      <formula>"NO VAR"</formula>
    </cfRule>
  </conditionalFormatting>
  <conditionalFormatting sqref="K13">
    <cfRule type="cellIs" dxfId="3048" priority="2551" operator="equal">
      <formula>"NO VAR"</formula>
    </cfRule>
  </conditionalFormatting>
  <conditionalFormatting sqref="K12:K21 K51:K60">
    <cfRule type="cellIs" dxfId="3047" priority="2532" operator="equal">
      <formula>"INCORRECT LINE BEING PICKED UP"</formula>
    </cfRule>
  </conditionalFormatting>
  <conditionalFormatting sqref="B19:B20">
    <cfRule type="cellIs" dxfId="3046" priority="2453" operator="equal">
      <formula>"HIDE "</formula>
    </cfRule>
  </conditionalFormatting>
  <conditionalFormatting sqref="B82">
    <cfRule type="cellIs" dxfId="3045" priority="239" operator="equal">
      <formula>"HIDE "</formula>
    </cfRule>
  </conditionalFormatting>
  <conditionalFormatting sqref="D26:D45 D12:D24 D65:D82 D51:D63">
    <cfRule type="cellIs" dxfId="3044" priority="238" operator="equal">
      <formula>"HIDE "</formula>
    </cfRule>
  </conditionalFormatting>
  <conditionalFormatting sqref="B22:B24 E22:E24">
    <cfRule type="cellIs" dxfId="3043" priority="2450" operator="equal">
      <formula>"HIDE "</formula>
    </cfRule>
  </conditionalFormatting>
  <conditionalFormatting sqref="J22:J24">
    <cfRule type="cellIs" dxfId="3042" priority="2448" operator="equal">
      <formula>"NO VAR"</formula>
    </cfRule>
  </conditionalFormatting>
  <conditionalFormatting sqref="J22:J24">
    <cfRule type="cellIs" dxfId="3041" priority="2447" operator="equal">
      <formula>"HIDE-NO VAR"</formula>
    </cfRule>
  </conditionalFormatting>
  <conditionalFormatting sqref="J22:J24">
    <cfRule type="cellIs" dxfId="3040" priority="2446" operator="equal">
      <formula>"ERROR "</formula>
    </cfRule>
  </conditionalFormatting>
  <conditionalFormatting sqref="J22:J24">
    <cfRule type="cellIs" dxfId="3039" priority="2445" operator="equal">
      <formula>"HIDE-NO VAR"</formula>
    </cfRule>
  </conditionalFormatting>
  <conditionalFormatting sqref="J22:J24">
    <cfRule type="cellIs" dxfId="3038" priority="2444" operator="equal">
      <formula>"HIDE-NO VAR"</formula>
    </cfRule>
  </conditionalFormatting>
  <conditionalFormatting sqref="J22:J24">
    <cfRule type="cellIs" dxfId="3037" priority="2443" operator="equal">
      <formula>"NO VAR"</formula>
    </cfRule>
  </conditionalFormatting>
  <conditionalFormatting sqref="J22:J24">
    <cfRule type="cellIs" dxfId="3036" priority="2442" operator="equal">
      <formula>"HIDE-NO VAR"</formula>
    </cfRule>
  </conditionalFormatting>
  <conditionalFormatting sqref="J22:J24">
    <cfRule type="cellIs" dxfId="3035" priority="2441" operator="equal">
      <formula>"NO VAR"</formula>
    </cfRule>
  </conditionalFormatting>
  <conditionalFormatting sqref="J22:J24">
    <cfRule type="cellIs" dxfId="3034" priority="2440" operator="equal">
      <formula>"HIDE-NO VAR"</formula>
    </cfRule>
  </conditionalFormatting>
  <conditionalFormatting sqref="J22:J24">
    <cfRule type="cellIs" dxfId="3033" priority="2439" operator="equal">
      <formula>"NO VAR"</formula>
    </cfRule>
  </conditionalFormatting>
  <conditionalFormatting sqref="J22:J24">
    <cfRule type="cellIs" dxfId="3032" priority="2438" operator="equal">
      <formula>"NO VAR"</formula>
    </cfRule>
  </conditionalFormatting>
  <conditionalFormatting sqref="J22:J24">
    <cfRule type="cellIs" dxfId="3031" priority="2437" operator="equal">
      <formula>"HIDE-NO VAR"</formula>
    </cfRule>
  </conditionalFormatting>
  <conditionalFormatting sqref="J22:J24">
    <cfRule type="cellIs" dxfId="3030" priority="2436" operator="equal">
      <formula>"NO VAR"</formula>
    </cfRule>
  </conditionalFormatting>
  <conditionalFormatting sqref="J22:J24">
    <cfRule type="cellIs" dxfId="3029" priority="2435" operator="equal">
      <formula>"NO VAR"</formula>
    </cfRule>
  </conditionalFormatting>
  <conditionalFormatting sqref="J22:J24">
    <cfRule type="cellIs" dxfId="3028" priority="2434" operator="equal">
      <formula>"HIDE-NO VAR"</formula>
    </cfRule>
  </conditionalFormatting>
  <conditionalFormatting sqref="J22:J24">
    <cfRule type="cellIs" dxfId="3027" priority="2433" operator="equal">
      <formula>"NO VAR"</formula>
    </cfRule>
  </conditionalFormatting>
  <conditionalFormatting sqref="J22:J24">
    <cfRule type="cellIs" dxfId="3026" priority="2432" operator="equal">
      <formula>"NO VAR"</formula>
    </cfRule>
  </conditionalFormatting>
  <conditionalFormatting sqref="J22:J24">
    <cfRule type="cellIs" dxfId="3025" priority="2431" operator="equal">
      <formula>"HIDE-NO VAR"</formula>
    </cfRule>
  </conditionalFormatting>
  <conditionalFormatting sqref="J22:J24">
    <cfRule type="cellIs" dxfId="3024" priority="2430" operator="equal">
      <formula>"NO VAR"</formula>
    </cfRule>
  </conditionalFormatting>
  <conditionalFormatting sqref="J22:J24">
    <cfRule type="cellIs" dxfId="3023" priority="2429" operator="equal">
      <formula>"NO VAR"</formula>
    </cfRule>
  </conditionalFormatting>
  <conditionalFormatting sqref="J22:J24">
    <cfRule type="cellIs" dxfId="3022" priority="2428" operator="equal">
      <formula>"HIDE-NO VAR"</formula>
    </cfRule>
  </conditionalFormatting>
  <conditionalFormatting sqref="J22:J24">
    <cfRule type="cellIs" dxfId="3021" priority="2427" operator="equal">
      <formula>"NO VAR"</formula>
    </cfRule>
  </conditionalFormatting>
  <conditionalFormatting sqref="J22:J24">
    <cfRule type="cellIs" dxfId="3020" priority="2426" operator="equal">
      <formula>"NO VAR"</formula>
    </cfRule>
  </conditionalFormatting>
  <conditionalFormatting sqref="J22:J24">
    <cfRule type="cellIs" dxfId="3019" priority="2425" operator="equal">
      <formula>"HIDE-NO VAR"</formula>
    </cfRule>
  </conditionalFormatting>
  <conditionalFormatting sqref="J22:J24">
    <cfRule type="cellIs" dxfId="3018" priority="2424" operator="equal">
      <formula>"NO VAR"</formula>
    </cfRule>
  </conditionalFormatting>
  <conditionalFormatting sqref="J22:J24">
    <cfRule type="cellIs" dxfId="3017" priority="2423" operator="equal">
      <formula>"NO VAR"</formula>
    </cfRule>
  </conditionalFormatting>
  <conditionalFormatting sqref="J22:J24">
    <cfRule type="cellIs" dxfId="3016" priority="2422" operator="equal">
      <formula>"HIDE-NO VAR"</formula>
    </cfRule>
  </conditionalFormatting>
  <conditionalFormatting sqref="J22:J24">
    <cfRule type="cellIs" dxfId="3015" priority="2421" operator="equal">
      <formula>"NO VAR"</formula>
    </cfRule>
  </conditionalFormatting>
  <conditionalFormatting sqref="J22:J24">
    <cfRule type="cellIs" dxfId="3014" priority="2420" operator="equal">
      <formula>"NO VAR"</formula>
    </cfRule>
  </conditionalFormatting>
  <conditionalFormatting sqref="J22:J24">
    <cfRule type="cellIs" dxfId="3013" priority="2419" operator="equal">
      <formula>"HIDE-NO VAR"</formula>
    </cfRule>
  </conditionalFormatting>
  <conditionalFormatting sqref="J22:J24">
    <cfRule type="cellIs" dxfId="3012" priority="2418" operator="equal">
      <formula>"NO VAR"</formula>
    </cfRule>
  </conditionalFormatting>
  <conditionalFormatting sqref="J22:J24">
    <cfRule type="cellIs" dxfId="3011" priority="2417" operator="equal">
      <formula>"NO VAR"</formula>
    </cfRule>
  </conditionalFormatting>
  <conditionalFormatting sqref="K22:K24">
    <cfRule type="cellIs" dxfId="3010" priority="2416" operator="equal">
      <formula>"NO VAR"</formula>
    </cfRule>
  </conditionalFormatting>
  <conditionalFormatting sqref="K22:K24">
    <cfRule type="cellIs" dxfId="3009" priority="2415" operator="equal">
      <formula>"HIDE-NO VAR"</formula>
    </cfRule>
  </conditionalFormatting>
  <conditionalFormatting sqref="K22:K24">
    <cfRule type="cellIs" dxfId="3008" priority="2414" operator="equal">
      <formula>"ERROR "</formula>
    </cfRule>
  </conditionalFormatting>
  <conditionalFormatting sqref="K22:K24">
    <cfRule type="cellIs" dxfId="3007" priority="2413" operator="equal">
      <formula>"HIDE-NO VAR"</formula>
    </cfRule>
  </conditionalFormatting>
  <conditionalFormatting sqref="K22:K24">
    <cfRule type="cellIs" dxfId="3006" priority="2412" operator="equal">
      <formula>"HIDE-NO VAR"</formula>
    </cfRule>
  </conditionalFormatting>
  <conditionalFormatting sqref="K22:K24">
    <cfRule type="cellIs" dxfId="3005" priority="2411" operator="equal">
      <formula>"NO VAR"</formula>
    </cfRule>
  </conditionalFormatting>
  <conditionalFormatting sqref="K22:K24">
    <cfRule type="cellIs" dxfId="3004" priority="2410" operator="equal">
      <formula>"HIDE-NO VAR"</formula>
    </cfRule>
  </conditionalFormatting>
  <conditionalFormatting sqref="K22:K24">
    <cfRule type="cellIs" dxfId="3003" priority="2409" operator="equal">
      <formula>"NO VAR"</formula>
    </cfRule>
  </conditionalFormatting>
  <conditionalFormatting sqref="K22:K24">
    <cfRule type="cellIs" dxfId="3002" priority="2408" operator="equal">
      <formula>"HIDE-NO VAR"</formula>
    </cfRule>
  </conditionalFormatting>
  <conditionalFormatting sqref="K22:K24">
    <cfRule type="cellIs" dxfId="3001" priority="2407" operator="equal">
      <formula>"NO VAR"</formula>
    </cfRule>
  </conditionalFormatting>
  <conditionalFormatting sqref="K22:K24">
    <cfRule type="cellIs" dxfId="3000" priority="2406" operator="equal">
      <formula>"NO VAR"</formula>
    </cfRule>
  </conditionalFormatting>
  <conditionalFormatting sqref="K22:K24">
    <cfRule type="cellIs" dxfId="2999" priority="2405" operator="equal">
      <formula>"HIDE-NO VAR"</formula>
    </cfRule>
  </conditionalFormatting>
  <conditionalFormatting sqref="K22:K24">
    <cfRule type="cellIs" dxfId="2998" priority="2404" operator="equal">
      <formula>"NO VAR"</formula>
    </cfRule>
  </conditionalFormatting>
  <conditionalFormatting sqref="K22:K24">
    <cfRule type="cellIs" dxfId="2997" priority="2403" operator="equal">
      <formula>"NO VAR"</formula>
    </cfRule>
  </conditionalFormatting>
  <conditionalFormatting sqref="K22:K24">
    <cfRule type="cellIs" dxfId="2996" priority="2402" operator="equal">
      <formula>"HIDE-NO VAR"</formula>
    </cfRule>
  </conditionalFormatting>
  <conditionalFormatting sqref="K22:K24">
    <cfRule type="cellIs" dxfId="2995" priority="2401" operator="equal">
      <formula>"NO VAR"</formula>
    </cfRule>
  </conditionalFormatting>
  <conditionalFormatting sqref="K22:K24">
    <cfRule type="cellIs" dxfId="2994" priority="2400" operator="equal">
      <formula>"NO VAR"</formula>
    </cfRule>
  </conditionalFormatting>
  <conditionalFormatting sqref="K22:K24">
    <cfRule type="cellIs" dxfId="2993" priority="2399" operator="equal">
      <formula>"HIDE-NO VAR"</formula>
    </cfRule>
  </conditionalFormatting>
  <conditionalFormatting sqref="K22:K24">
    <cfRule type="cellIs" dxfId="2992" priority="2398" operator="equal">
      <formula>"NO VAR"</formula>
    </cfRule>
  </conditionalFormatting>
  <conditionalFormatting sqref="K22:K24">
    <cfRule type="cellIs" dxfId="2991" priority="2397" operator="equal">
      <formula>"NO VAR"</formula>
    </cfRule>
  </conditionalFormatting>
  <conditionalFormatting sqref="K22:K24">
    <cfRule type="cellIs" dxfId="2990" priority="2396" operator="equal">
      <formula>"HIDE-NO VAR"</formula>
    </cfRule>
  </conditionalFormatting>
  <conditionalFormatting sqref="K22:K24">
    <cfRule type="cellIs" dxfId="2989" priority="2395" operator="equal">
      <formula>"NO VAR"</formula>
    </cfRule>
  </conditionalFormatting>
  <conditionalFormatting sqref="K22:K24">
    <cfRule type="cellIs" dxfId="2988" priority="2394" operator="equal">
      <formula>"NO VAR"</formula>
    </cfRule>
  </conditionalFormatting>
  <conditionalFormatting sqref="K22:K24">
    <cfRule type="cellIs" dxfId="2987" priority="2393" operator="equal">
      <formula>"HIDE-NO VAR"</formula>
    </cfRule>
  </conditionalFormatting>
  <conditionalFormatting sqref="K22:K24">
    <cfRule type="cellIs" dxfId="2986" priority="2392" operator="equal">
      <formula>"NO VAR"</formula>
    </cfRule>
  </conditionalFormatting>
  <conditionalFormatting sqref="K22:K24">
    <cfRule type="cellIs" dxfId="2985" priority="2391" operator="equal">
      <formula>"NO VAR"</formula>
    </cfRule>
  </conditionalFormatting>
  <conditionalFormatting sqref="K22:K24">
    <cfRule type="cellIs" dxfId="2984" priority="2390" operator="equal">
      <formula>"HIDE-NO VAR"</formula>
    </cfRule>
  </conditionalFormatting>
  <conditionalFormatting sqref="K22:K24">
    <cfRule type="cellIs" dxfId="2983" priority="2389" operator="equal">
      <formula>"NO VAR"</formula>
    </cfRule>
  </conditionalFormatting>
  <conditionalFormatting sqref="K22:K24">
    <cfRule type="cellIs" dxfId="2982" priority="2388" operator="equal">
      <formula>"NO VAR"</formula>
    </cfRule>
  </conditionalFormatting>
  <conditionalFormatting sqref="K22:K24">
    <cfRule type="cellIs" dxfId="2981" priority="2387" operator="equal">
      <formula>"HIDE-NO VAR"</formula>
    </cfRule>
  </conditionalFormatting>
  <conditionalFormatting sqref="K22:K24">
    <cfRule type="cellIs" dxfId="2980" priority="2386" operator="equal">
      <formula>"NO VAR"</formula>
    </cfRule>
  </conditionalFormatting>
  <conditionalFormatting sqref="K22:K24">
    <cfRule type="cellIs" dxfId="2979" priority="2385" operator="equal">
      <formula>"NO VAR"</formula>
    </cfRule>
  </conditionalFormatting>
  <conditionalFormatting sqref="K22:K24">
    <cfRule type="cellIs" dxfId="2978" priority="2384" operator="equal">
      <formula>"HIDE-NO VAR"</formula>
    </cfRule>
  </conditionalFormatting>
  <conditionalFormatting sqref="K22:K24">
    <cfRule type="cellIs" dxfId="2977" priority="2383" operator="equal">
      <formula>"NO VAR"</formula>
    </cfRule>
  </conditionalFormatting>
  <conditionalFormatting sqref="K22:K24">
    <cfRule type="cellIs" dxfId="2976" priority="2382" operator="equal">
      <formula>"NO VAR"</formula>
    </cfRule>
  </conditionalFormatting>
  <conditionalFormatting sqref="K22:K24">
    <cfRule type="cellIs" dxfId="2975" priority="2381" operator="equal">
      <formula>"HIDE-NO VAR"</formula>
    </cfRule>
  </conditionalFormatting>
  <conditionalFormatting sqref="K22:K24">
    <cfRule type="cellIs" dxfId="2974" priority="2380" operator="equal">
      <formula>"NO VAR"</formula>
    </cfRule>
  </conditionalFormatting>
  <conditionalFormatting sqref="K22:K24">
    <cfRule type="cellIs" dxfId="2973" priority="2379" operator="equal">
      <formula>"NO VAR"</formula>
    </cfRule>
  </conditionalFormatting>
  <conditionalFormatting sqref="K22:K24">
    <cfRule type="cellIs" dxfId="2972" priority="2378" operator="equal">
      <formula>"HIDE-NO VAR"</formula>
    </cfRule>
  </conditionalFormatting>
  <conditionalFormatting sqref="K22:K24">
    <cfRule type="cellIs" dxfId="2971" priority="2377" operator="equal">
      <formula>"NO VAR"</formula>
    </cfRule>
  </conditionalFormatting>
  <conditionalFormatting sqref="K22:K24">
    <cfRule type="cellIs" dxfId="2970" priority="2376" operator="equal">
      <formula>"NO VAR"</formula>
    </cfRule>
  </conditionalFormatting>
  <conditionalFormatting sqref="K22:K24">
    <cfRule type="cellIs" dxfId="2969" priority="2375" operator="equal">
      <formula>"INCORRECT LINE BEING PICKED UP"</formula>
    </cfRule>
  </conditionalFormatting>
  <conditionalFormatting sqref="B26 E26">
    <cfRule type="cellIs" dxfId="2968" priority="2374" operator="equal">
      <formula>"HIDE "</formula>
    </cfRule>
  </conditionalFormatting>
  <conditionalFormatting sqref="J26">
    <cfRule type="cellIs" dxfId="2967" priority="2372" operator="equal">
      <formula>"NO VAR"</formula>
    </cfRule>
  </conditionalFormatting>
  <conditionalFormatting sqref="J26">
    <cfRule type="cellIs" dxfId="2966" priority="2371" operator="equal">
      <formula>"HIDE-NO VAR"</formula>
    </cfRule>
  </conditionalFormatting>
  <conditionalFormatting sqref="J26">
    <cfRule type="cellIs" dxfId="2965" priority="2370" operator="equal">
      <formula>"ERROR "</formula>
    </cfRule>
  </conditionalFormatting>
  <conditionalFormatting sqref="J26">
    <cfRule type="cellIs" dxfId="2964" priority="2369" operator="equal">
      <formula>"HIDE-NO VAR"</formula>
    </cfRule>
  </conditionalFormatting>
  <conditionalFormatting sqref="J26">
    <cfRule type="cellIs" dxfId="2963" priority="2368" operator="equal">
      <formula>"HIDE-NO VAR"</formula>
    </cfRule>
  </conditionalFormatting>
  <conditionalFormatting sqref="J26">
    <cfRule type="cellIs" dxfId="2962" priority="2367" operator="equal">
      <formula>"NO VAR"</formula>
    </cfRule>
  </conditionalFormatting>
  <conditionalFormatting sqref="J26">
    <cfRule type="cellIs" dxfId="2961" priority="2366" operator="equal">
      <formula>"HIDE-NO VAR"</formula>
    </cfRule>
  </conditionalFormatting>
  <conditionalFormatting sqref="J26">
    <cfRule type="cellIs" dxfId="2960" priority="2365" operator="equal">
      <formula>"NO VAR"</formula>
    </cfRule>
  </conditionalFormatting>
  <conditionalFormatting sqref="J26">
    <cfRule type="cellIs" dxfId="2959" priority="2364" operator="equal">
      <formula>"HIDE-NO VAR"</formula>
    </cfRule>
  </conditionalFormatting>
  <conditionalFormatting sqref="J26">
    <cfRule type="cellIs" dxfId="2958" priority="2363" operator="equal">
      <formula>"NO VAR"</formula>
    </cfRule>
  </conditionalFormatting>
  <conditionalFormatting sqref="J26">
    <cfRule type="cellIs" dxfId="2957" priority="2362" operator="equal">
      <formula>"NO VAR"</formula>
    </cfRule>
  </conditionalFormatting>
  <conditionalFormatting sqref="J26">
    <cfRule type="cellIs" dxfId="2956" priority="2361" operator="equal">
      <formula>"HIDE-NO VAR"</formula>
    </cfRule>
  </conditionalFormatting>
  <conditionalFormatting sqref="J26">
    <cfRule type="cellIs" dxfId="2955" priority="2360" operator="equal">
      <formula>"NO VAR"</formula>
    </cfRule>
  </conditionalFormatting>
  <conditionalFormatting sqref="J26">
    <cfRule type="cellIs" dxfId="2954" priority="2359" operator="equal">
      <formula>"NO VAR"</formula>
    </cfRule>
  </conditionalFormatting>
  <conditionalFormatting sqref="J26">
    <cfRule type="cellIs" dxfId="2953" priority="2358" operator="equal">
      <formula>"HIDE-NO VAR"</formula>
    </cfRule>
  </conditionalFormatting>
  <conditionalFormatting sqref="J26">
    <cfRule type="cellIs" dxfId="2952" priority="2357" operator="equal">
      <formula>"NO VAR"</formula>
    </cfRule>
  </conditionalFormatting>
  <conditionalFormatting sqref="J26">
    <cfRule type="cellIs" dxfId="2951" priority="2356" operator="equal">
      <formula>"NO VAR"</formula>
    </cfRule>
  </conditionalFormatting>
  <conditionalFormatting sqref="J26">
    <cfRule type="cellIs" dxfId="2950" priority="2355" operator="equal">
      <formula>"HIDE-NO VAR"</formula>
    </cfRule>
  </conditionalFormatting>
  <conditionalFormatting sqref="J26">
    <cfRule type="cellIs" dxfId="2949" priority="2354" operator="equal">
      <formula>"NO VAR"</formula>
    </cfRule>
  </conditionalFormatting>
  <conditionalFormatting sqref="J26">
    <cfRule type="cellIs" dxfId="2948" priority="2353" operator="equal">
      <formula>"NO VAR"</formula>
    </cfRule>
  </conditionalFormatting>
  <conditionalFormatting sqref="J26">
    <cfRule type="cellIs" dxfId="2947" priority="2352" operator="equal">
      <formula>"HIDE-NO VAR"</formula>
    </cfRule>
  </conditionalFormatting>
  <conditionalFormatting sqref="J26">
    <cfRule type="cellIs" dxfId="2946" priority="2351" operator="equal">
      <formula>"NO VAR"</formula>
    </cfRule>
  </conditionalFormatting>
  <conditionalFormatting sqref="J26">
    <cfRule type="cellIs" dxfId="2945" priority="2350" operator="equal">
      <formula>"NO VAR"</formula>
    </cfRule>
  </conditionalFormatting>
  <conditionalFormatting sqref="J26">
    <cfRule type="cellIs" dxfId="2944" priority="2349" operator="equal">
      <formula>"HIDE-NO VAR"</formula>
    </cfRule>
  </conditionalFormatting>
  <conditionalFormatting sqref="J26">
    <cfRule type="cellIs" dxfId="2943" priority="2348" operator="equal">
      <formula>"NO VAR"</formula>
    </cfRule>
  </conditionalFormatting>
  <conditionalFormatting sqref="J26">
    <cfRule type="cellIs" dxfId="2942" priority="2347" operator="equal">
      <formula>"NO VAR"</formula>
    </cfRule>
  </conditionalFormatting>
  <conditionalFormatting sqref="J26">
    <cfRule type="cellIs" dxfId="2941" priority="2346" operator="equal">
      <formula>"HIDE-NO VAR"</formula>
    </cfRule>
  </conditionalFormatting>
  <conditionalFormatting sqref="J26">
    <cfRule type="cellIs" dxfId="2940" priority="2345" operator="equal">
      <formula>"NO VAR"</formula>
    </cfRule>
  </conditionalFormatting>
  <conditionalFormatting sqref="J26">
    <cfRule type="cellIs" dxfId="2939" priority="2344" operator="equal">
      <formula>"NO VAR"</formula>
    </cfRule>
  </conditionalFormatting>
  <conditionalFormatting sqref="J26">
    <cfRule type="cellIs" dxfId="2938" priority="2343" operator="equal">
      <formula>"HIDE-NO VAR"</formula>
    </cfRule>
  </conditionalFormatting>
  <conditionalFormatting sqref="J26">
    <cfRule type="cellIs" dxfId="2937" priority="2342" operator="equal">
      <formula>"NO VAR"</formula>
    </cfRule>
  </conditionalFormatting>
  <conditionalFormatting sqref="J26">
    <cfRule type="cellIs" dxfId="2936" priority="2341" operator="equal">
      <formula>"NO VAR"</formula>
    </cfRule>
  </conditionalFormatting>
  <conditionalFormatting sqref="K26">
    <cfRule type="cellIs" dxfId="2935" priority="2340" operator="equal">
      <formula>"NO VAR"</formula>
    </cfRule>
  </conditionalFormatting>
  <conditionalFormatting sqref="K26">
    <cfRule type="cellIs" dxfId="2934" priority="2339" operator="equal">
      <formula>"HIDE-NO VAR"</formula>
    </cfRule>
  </conditionalFormatting>
  <conditionalFormatting sqref="K26">
    <cfRule type="cellIs" dxfId="2933" priority="2338" operator="equal">
      <formula>"ERROR "</formula>
    </cfRule>
  </conditionalFormatting>
  <conditionalFormatting sqref="K26">
    <cfRule type="cellIs" dxfId="2932" priority="2337" operator="equal">
      <formula>"HIDE-NO VAR"</formula>
    </cfRule>
  </conditionalFormatting>
  <conditionalFormatting sqref="K26">
    <cfRule type="cellIs" dxfId="2931" priority="2336" operator="equal">
      <formula>"HIDE-NO VAR"</formula>
    </cfRule>
  </conditionalFormatting>
  <conditionalFormatting sqref="K26">
    <cfRule type="cellIs" dxfId="2930" priority="2335" operator="equal">
      <formula>"NO VAR"</formula>
    </cfRule>
  </conditionalFormatting>
  <conditionalFormatting sqref="K26">
    <cfRule type="cellIs" dxfId="2929" priority="2334" operator="equal">
      <formula>"HIDE-NO VAR"</formula>
    </cfRule>
  </conditionalFormatting>
  <conditionalFormatting sqref="K26">
    <cfRule type="cellIs" dxfId="2928" priority="2333" operator="equal">
      <formula>"NO VAR"</formula>
    </cfRule>
  </conditionalFormatting>
  <conditionalFormatting sqref="K26">
    <cfRule type="cellIs" dxfId="2927" priority="2332" operator="equal">
      <formula>"HIDE-NO VAR"</formula>
    </cfRule>
  </conditionalFormatting>
  <conditionalFormatting sqref="K26">
    <cfRule type="cellIs" dxfId="2926" priority="2331" operator="equal">
      <formula>"NO VAR"</formula>
    </cfRule>
  </conditionalFormatting>
  <conditionalFormatting sqref="K26">
    <cfRule type="cellIs" dxfId="2925" priority="2330" operator="equal">
      <formula>"NO VAR"</formula>
    </cfRule>
  </conditionalFormatting>
  <conditionalFormatting sqref="K26">
    <cfRule type="cellIs" dxfId="2924" priority="2329" operator="equal">
      <formula>"HIDE-NO VAR"</formula>
    </cfRule>
  </conditionalFormatting>
  <conditionalFormatting sqref="K26">
    <cfRule type="cellIs" dxfId="2923" priority="2328" operator="equal">
      <formula>"NO VAR"</formula>
    </cfRule>
  </conditionalFormatting>
  <conditionalFormatting sqref="K26">
    <cfRule type="cellIs" dxfId="2922" priority="2327" operator="equal">
      <formula>"NO VAR"</formula>
    </cfRule>
  </conditionalFormatting>
  <conditionalFormatting sqref="K26">
    <cfRule type="cellIs" dxfId="2921" priority="2326" operator="equal">
      <formula>"HIDE-NO VAR"</formula>
    </cfRule>
  </conditionalFormatting>
  <conditionalFormatting sqref="K26">
    <cfRule type="cellIs" dxfId="2920" priority="2325" operator="equal">
      <formula>"NO VAR"</formula>
    </cfRule>
  </conditionalFormatting>
  <conditionalFormatting sqref="K26">
    <cfRule type="cellIs" dxfId="2919" priority="2324" operator="equal">
      <formula>"NO VAR"</formula>
    </cfRule>
  </conditionalFormatting>
  <conditionalFormatting sqref="K26">
    <cfRule type="cellIs" dxfId="2918" priority="2323" operator="equal">
      <formula>"HIDE-NO VAR"</formula>
    </cfRule>
  </conditionalFormatting>
  <conditionalFormatting sqref="K26">
    <cfRule type="cellIs" dxfId="2917" priority="2322" operator="equal">
      <formula>"NO VAR"</formula>
    </cfRule>
  </conditionalFormatting>
  <conditionalFormatting sqref="K26">
    <cfRule type="cellIs" dxfId="2916" priority="2321" operator="equal">
      <formula>"NO VAR"</formula>
    </cfRule>
  </conditionalFormatting>
  <conditionalFormatting sqref="K26">
    <cfRule type="cellIs" dxfId="2915" priority="2320" operator="equal">
      <formula>"HIDE-NO VAR"</formula>
    </cfRule>
  </conditionalFormatting>
  <conditionalFormatting sqref="K26">
    <cfRule type="cellIs" dxfId="2914" priority="2319" operator="equal">
      <formula>"NO VAR"</formula>
    </cfRule>
  </conditionalFormatting>
  <conditionalFormatting sqref="K26">
    <cfRule type="cellIs" dxfId="2913" priority="2318" operator="equal">
      <formula>"NO VAR"</formula>
    </cfRule>
  </conditionalFormatting>
  <conditionalFormatting sqref="K26">
    <cfRule type="cellIs" dxfId="2912" priority="2317" operator="equal">
      <formula>"HIDE-NO VAR"</formula>
    </cfRule>
  </conditionalFormatting>
  <conditionalFormatting sqref="K26">
    <cfRule type="cellIs" dxfId="2911" priority="2316" operator="equal">
      <formula>"NO VAR"</formula>
    </cfRule>
  </conditionalFormatting>
  <conditionalFormatting sqref="K26">
    <cfRule type="cellIs" dxfId="2910" priority="2315" operator="equal">
      <formula>"NO VAR"</formula>
    </cfRule>
  </conditionalFormatting>
  <conditionalFormatting sqref="K26">
    <cfRule type="cellIs" dxfId="2909" priority="2314" operator="equal">
      <formula>"HIDE-NO VAR"</formula>
    </cfRule>
  </conditionalFormatting>
  <conditionalFormatting sqref="K26">
    <cfRule type="cellIs" dxfId="2908" priority="2313" operator="equal">
      <formula>"NO VAR"</formula>
    </cfRule>
  </conditionalFormatting>
  <conditionalFormatting sqref="K26">
    <cfRule type="cellIs" dxfId="2907" priority="2312" operator="equal">
      <formula>"NO VAR"</formula>
    </cfRule>
  </conditionalFormatting>
  <conditionalFormatting sqref="K26">
    <cfRule type="cellIs" dxfId="2906" priority="2311" operator="equal">
      <formula>"HIDE-NO VAR"</formula>
    </cfRule>
  </conditionalFormatting>
  <conditionalFormatting sqref="K26">
    <cfRule type="cellIs" dxfId="2905" priority="2310" operator="equal">
      <formula>"NO VAR"</formula>
    </cfRule>
  </conditionalFormatting>
  <conditionalFormatting sqref="K26">
    <cfRule type="cellIs" dxfId="2904" priority="2309" operator="equal">
      <formula>"NO VAR"</formula>
    </cfRule>
  </conditionalFormatting>
  <conditionalFormatting sqref="K26">
    <cfRule type="cellIs" dxfId="2903" priority="2308" operator="equal">
      <formula>"HIDE-NO VAR"</formula>
    </cfRule>
  </conditionalFormatting>
  <conditionalFormatting sqref="K26">
    <cfRule type="cellIs" dxfId="2902" priority="2307" operator="equal">
      <formula>"NO VAR"</formula>
    </cfRule>
  </conditionalFormatting>
  <conditionalFormatting sqref="K26">
    <cfRule type="cellIs" dxfId="2901" priority="2306" operator="equal">
      <formula>"NO VAR"</formula>
    </cfRule>
  </conditionalFormatting>
  <conditionalFormatting sqref="K26">
    <cfRule type="cellIs" dxfId="2900" priority="2305" operator="equal">
      <formula>"HIDE-NO VAR"</formula>
    </cfRule>
  </conditionalFormatting>
  <conditionalFormatting sqref="K26">
    <cfRule type="cellIs" dxfId="2899" priority="2304" operator="equal">
      <formula>"NO VAR"</formula>
    </cfRule>
  </conditionalFormatting>
  <conditionalFormatting sqref="K26">
    <cfRule type="cellIs" dxfId="2898" priority="2303" operator="equal">
      <formula>"NO VAR"</formula>
    </cfRule>
  </conditionalFormatting>
  <conditionalFormatting sqref="K26">
    <cfRule type="cellIs" dxfId="2897" priority="2302" operator="equal">
      <formula>"HIDE-NO VAR"</formula>
    </cfRule>
  </conditionalFormatting>
  <conditionalFormatting sqref="K26">
    <cfRule type="cellIs" dxfId="2896" priority="2301" operator="equal">
      <formula>"NO VAR"</formula>
    </cfRule>
  </conditionalFormatting>
  <conditionalFormatting sqref="K26">
    <cfRule type="cellIs" dxfId="2895" priority="2300" operator="equal">
      <formula>"NO VAR"</formula>
    </cfRule>
  </conditionalFormatting>
  <conditionalFormatting sqref="K26">
    <cfRule type="cellIs" dxfId="2894" priority="2299" operator="equal">
      <formula>"INCORRECT LINE BEING PICKED UP"</formula>
    </cfRule>
  </conditionalFormatting>
  <conditionalFormatting sqref="B27:B29 E27:E29">
    <cfRule type="cellIs" dxfId="2893" priority="2298" operator="equal">
      <formula>"HIDE "</formula>
    </cfRule>
  </conditionalFormatting>
  <conditionalFormatting sqref="J27:J29">
    <cfRule type="cellIs" dxfId="2892" priority="2296" operator="equal">
      <formula>"NO VAR"</formula>
    </cfRule>
  </conditionalFormatting>
  <conditionalFormatting sqref="J27:J29">
    <cfRule type="cellIs" dxfId="2891" priority="2295" operator="equal">
      <formula>"HIDE-NO VAR"</formula>
    </cfRule>
  </conditionalFormatting>
  <conditionalFormatting sqref="J27:J29">
    <cfRule type="cellIs" dxfId="2890" priority="2294" operator="equal">
      <formula>"ERROR "</formula>
    </cfRule>
  </conditionalFormatting>
  <conditionalFormatting sqref="J27:J29">
    <cfRule type="cellIs" dxfId="2889" priority="2293" operator="equal">
      <formula>"HIDE-NO VAR"</formula>
    </cfRule>
  </conditionalFormatting>
  <conditionalFormatting sqref="J27:J29">
    <cfRule type="cellIs" dxfId="2888" priority="2292" operator="equal">
      <formula>"HIDE-NO VAR"</formula>
    </cfRule>
  </conditionalFormatting>
  <conditionalFormatting sqref="J27:J29">
    <cfRule type="cellIs" dxfId="2887" priority="2291" operator="equal">
      <formula>"NO VAR"</formula>
    </cfRule>
  </conditionalFormatting>
  <conditionalFormatting sqref="J27:J29">
    <cfRule type="cellIs" dxfId="2886" priority="2290" operator="equal">
      <formula>"HIDE-NO VAR"</formula>
    </cfRule>
  </conditionalFormatting>
  <conditionalFormatting sqref="J27:J29">
    <cfRule type="cellIs" dxfId="2885" priority="2289" operator="equal">
      <formula>"NO VAR"</formula>
    </cfRule>
  </conditionalFormatting>
  <conditionalFormatting sqref="J27:J29">
    <cfRule type="cellIs" dxfId="2884" priority="2288" operator="equal">
      <formula>"HIDE-NO VAR"</formula>
    </cfRule>
  </conditionalFormatting>
  <conditionalFormatting sqref="J27:J29">
    <cfRule type="cellIs" dxfId="2883" priority="2287" operator="equal">
      <formula>"NO VAR"</formula>
    </cfRule>
  </conditionalFormatting>
  <conditionalFormatting sqref="J27:J29">
    <cfRule type="cellIs" dxfId="2882" priority="2286" operator="equal">
      <formula>"NO VAR"</formula>
    </cfRule>
  </conditionalFormatting>
  <conditionalFormatting sqref="J27:J29">
    <cfRule type="cellIs" dxfId="2881" priority="2285" operator="equal">
      <formula>"HIDE-NO VAR"</formula>
    </cfRule>
  </conditionalFormatting>
  <conditionalFormatting sqref="J27:J29">
    <cfRule type="cellIs" dxfId="2880" priority="2284" operator="equal">
      <formula>"NO VAR"</formula>
    </cfRule>
  </conditionalFormatting>
  <conditionalFormatting sqref="J27:J29">
    <cfRule type="cellIs" dxfId="2879" priority="2283" operator="equal">
      <formula>"NO VAR"</formula>
    </cfRule>
  </conditionalFormatting>
  <conditionalFormatting sqref="J27:J29">
    <cfRule type="cellIs" dxfId="2878" priority="2282" operator="equal">
      <formula>"HIDE-NO VAR"</formula>
    </cfRule>
  </conditionalFormatting>
  <conditionalFormatting sqref="J27:J29">
    <cfRule type="cellIs" dxfId="2877" priority="2281" operator="equal">
      <formula>"NO VAR"</formula>
    </cfRule>
  </conditionalFormatting>
  <conditionalFormatting sqref="J27:J29">
    <cfRule type="cellIs" dxfId="2876" priority="2280" operator="equal">
      <formula>"NO VAR"</formula>
    </cfRule>
  </conditionalFormatting>
  <conditionalFormatting sqref="J27:J29">
    <cfRule type="cellIs" dxfId="2875" priority="2279" operator="equal">
      <formula>"HIDE-NO VAR"</formula>
    </cfRule>
  </conditionalFormatting>
  <conditionalFormatting sqref="J27:J29">
    <cfRule type="cellIs" dxfId="2874" priority="2278" operator="equal">
      <formula>"NO VAR"</formula>
    </cfRule>
  </conditionalFormatting>
  <conditionalFormatting sqref="J27:J29">
    <cfRule type="cellIs" dxfId="2873" priority="2277" operator="equal">
      <formula>"NO VAR"</formula>
    </cfRule>
  </conditionalFormatting>
  <conditionalFormatting sqref="J27:J29">
    <cfRule type="cellIs" dxfId="2872" priority="2276" operator="equal">
      <formula>"HIDE-NO VAR"</formula>
    </cfRule>
  </conditionalFormatting>
  <conditionalFormatting sqref="J27:J29">
    <cfRule type="cellIs" dxfId="2871" priority="2275" operator="equal">
      <formula>"NO VAR"</formula>
    </cfRule>
  </conditionalFormatting>
  <conditionalFormatting sqref="J27:J29">
    <cfRule type="cellIs" dxfId="2870" priority="2274" operator="equal">
      <formula>"NO VAR"</formula>
    </cfRule>
  </conditionalFormatting>
  <conditionalFormatting sqref="J27:J29">
    <cfRule type="cellIs" dxfId="2869" priority="2273" operator="equal">
      <formula>"HIDE-NO VAR"</formula>
    </cfRule>
  </conditionalFormatting>
  <conditionalFormatting sqref="J27:J29">
    <cfRule type="cellIs" dxfId="2868" priority="2272" operator="equal">
      <formula>"NO VAR"</formula>
    </cfRule>
  </conditionalFormatting>
  <conditionalFormatting sqref="J27:J29">
    <cfRule type="cellIs" dxfId="2867" priority="2271" operator="equal">
      <formula>"NO VAR"</formula>
    </cfRule>
  </conditionalFormatting>
  <conditionalFormatting sqref="J27:J29">
    <cfRule type="cellIs" dxfId="2866" priority="2270" operator="equal">
      <formula>"HIDE-NO VAR"</formula>
    </cfRule>
  </conditionalFormatting>
  <conditionalFormatting sqref="J27:J29">
    <cfRule type="cellIs" dxfId="2865" priority="2269" operator="equal">
      <formula>"NO VAR"</formula>
    </cfRule>
  </conditionalFormatting>
  <conditionalFormatting sqref="J27:J29">
    <cfRule type="cellIs" dxfId="2864" priority="2268" operator="equal">
      <formula>"NO VAR"</formula>
    </cfRule>
  </conditionalFormatting>
  <conditionalFormatting sqref="J27:J29">
    <cfRule type="cellIs" dxfId="2863" priority="2267" operator="equal">
      <formula>"HIDE-NO VAR"</formula>
    </cfRule>
  </conditionalFormatting>
  <conditionalFormatting sqref="J27:J29">
    <cfRule type="cellIs" dxfId="2862" priority="2266" operator="equal">
      <formula>"NO VAR"</formula>
    </cfRule>
  </conditionalFormatting>
  <conditionalFormatting sqref="J27:J29">
    <cfRule type="cellIs" dxfId="2861" priority="2265" operator="equal">
      <formula>"NO VAR"</formula>
    </cfRule>
  </conditionalFormatting>
  <conditionalFormatting sqref="K27:K29">
    <cfRule type="cellIs" dxfId="2860" priority="2264" operator="equal">
      <formula>"NO VAR"</formula>
    </cfRule>
  </conditionalFormatting>
  <conditionalFormatting sqref="K27:K29">
    <cfRule type="cellIs" dxfId="2859" priority="2263" operator="equal">
      <formula>"HIDE-NO VAR"</formula>
    </cfRule>
  </conditionalFormatting>
  <conditionalFormatting sqref="K27:K29">
    <cfRule type="cellIs" dxfId="2858" priority="2262" operator="equal">
      <formula>"ERROR "</formula>
    </cfRule>
  </conditionalFormatting>
  <conditionalFormatting sqref="K27:K29">
    <cfRule type="cellIs" dxfId="2857" priority="2261" operator="equal">
      <formula>"HIDE-NO VAR"</formula>
    </cfRule>
  </conditionalFormatting>
  <conditionalFormatting sqref="K27:K29">
    <cfRule type="cellIs" dxfId="2856" priority="2260" operator="equal">
      <formula>"HIDE-NO VAR"</formula>
    </cfRule>
  </conditionalFormatting>
  <conditionalFormatting sqref="K27:K29">
    <cfRule type="cellIs" dxfId="2855" priority="2259" operator="equal">
      <formula>"NO VAR"</formula>
    </cfRule>
  </conditionalFormatting>
  <conditionalFormatting sqref="K27:K29">
    <cfRule type="cellIs" dxfId="2854" priority="2258" operator="equal">
      <formula>"HIDE-NO VAR"</formula>
    </cfRule>
  </conditionalFormatting>
  <conditionalFormatting sqref="K27:K29">
    <cfRule type="cellIs" dxfId="2853" priority="2257" operator="equal">
      <formula>"NO VAR"</formula>
    </cfRule>
  </conditionalFormatting>
  <conditionalFormatting sqref="K27:K29">
    <cfRule type="cellIs" dxfId="2852" priority="2256" operator="equal">
      <formula>"HIDE-NO VAR"</formula>
    </cfRule>
  </conditionalFormatting>
  <conditionalFormatting sqref="K27:K29">
    <cfRule type="cellIs" dxfId="2851" priority="2255" operator="equal">
      <formula>"NO VAR"</formula>
    </cfRule>
  </conditionalFormatting>
  <conditionalFormatting sqref="K27:K29">
    <cfRule type="cellIs" dxfId="2850" priority="2254" operator="equal">
      <formula>"NO VAR"</formula>
    </cfRule>
  </conditionalFormatting>
  <conditionalFormatting sqref="K27:K29">
    <cfRule type="cellIs" dxfId="2849" priority="2253" operator="equal">
      <formula>"HIDE-NO VAR"</formula>
    </cfRule>
  </conditionalFormatting>
  <conditionalFormatting sqref="K27:K29">
    <cfRule type="cellIs" dxfId="2848" priority="2252" operator="equal">
      <formula>"NO VAR"</formula>
    </cfRule>
  </conditionalFormatting>
  <conditionalFormatting sqref="K27:K29">
    <cfRule type="cellIs" dxfId="2847" priority="2251" operator="equal">
      <formula>"NO VAR"</formula>
    </cfRule>
  </conditionalFormatting>
  <conditionalFormatting sqref="K27:K29">
    <cfRule type="cellIs" dxfId="2846" priority="2250" operator="equal">
      <formula>"HIDE-NO VAR"</formula>
    </cfRule>
  </conditionalFormatting>
  <conditionalFormatting sqref="K27:K29">
    <cfRule type="cellIs" dxfId="2845" priority="2249" operator="equal">
      <formula>"NO VAR"</formula>
    </cfRule>
  </conditionalFormatting>
  <conditionalFormatting sqref="K27:K29">
    <cfRule type="cellIs" dxfId="2844" priority="2248" operator="equal">
      <formula>"NO VAR"</formula>
    </cfRule>
  </conditionalFormatting>
  <conditionalFormatting sqref="K27:K29">
    <cfRule type="cellIs" dxfId="2843" priority="2247" operator="equal">
      <formula>"HIDE-NO VAR"</formula>
    </cfRule>
  </conditionalFormatting>
  <conditionalFormatting sqref="K27:K29">
    <cfRule type="cellIs" dxfId="2842" priority="2246" operator="equal">
      <formula>"NO VAR"</formula>
    </cfRule>
  </conditionalFormatting>
  <conditionalFormatting sqref="K27:K29">
    <cfRule type="cellIs" dxfId="2841" priority="2245" operator="equal">
      <formula>"NO VAR"</formula>
    </cfRule>
  </conditionalFormatting>
  <conditionalFormatting sqref="K27:K29">
    <cfRule type="cellIs" dxfId="2840" priority="2244" operator="equal">
      <formula>"HIDE-NO VAR"</formula>
    </cfRule>
  </conditionalFormatting>
  <conditionalFormatting sqref="K27:K29">
    <cfRule type="cellIs" dxfId="2839" priority="2243" operator="equal">
      <formula>"NO VAR"</formula>
    </cfRule>
  </conditionalFormatting>
  <conditionalFormatting sqref="K27:K29">
    <cfRule type="cellIs" dxfId="2838" priority="2242" operator="equal">
      <formula>"NO VAR"</formula>
    </cfRule>
  </conditionalFormatting>
  <conditionalFormatting sqref="K27:K29">
    <cfRule type="cellIs" dxfId="2837" priority="2241" operator="equal">
      <formula>"HIDE-NO VAR"</formula>
    </cfRule>
  </conditionalFormatting>
  <conditionalFormatting sqref="K27:K29">
    <cfRule type="cellIs" dxfId="2836" priority="2240" operator="equal">
      <formula>"NO VAR"</formula>
    </cfRule>
  </conditionalFormatting>
  <conditionalFormatting sqref="K27:K29">
    <cfRule type="cellIs" dxfId="2835" priority="2239" operator="equal">
      <formula>"NO VAR"</formula>
    </cfRule>
  </conditionalFormatting>
  <conditionalFormatting sqref="K27:K29">
    <cfRule type="cellIs" dxfId="2834" priority="2238" operator="equal">
      <formula>"HIDE-NO VAR"</formula>
    </cfRule>
  </conditionalFormatting>
  <conditionalFormatting sqref="K27:K29">
    <cfRule type="cellIs" dxfId="2833" priority="2237" operator="equal">
      <formula>"NO VAR"</formula>
    </cfRule>
  </conditionalFormatting>
  <conditionalFormatting sqref="K27:K29">
    <cfRule type="cellIs" dxfId="2832" priority="2236" operator="equal">
      <formula>"NO VAR"</formula>
    </cfRule>
  </conditionalFormatting>
  <conditionalFormatting sqref="K27:K29">
    <cfRule type="cellIs" dxfId="2831" priority="2235" operator="equal">
      <formula>"HIDE-NO VAR"</formula>
    </cfRule>
  </conditionalFormatting>
  <conditionalFormatting sqref="K27:K29">
    <cfRule type="cellIs" dxfId="2830" priority="2234" operator="equal">
      <formula>"NO VAR"</formula>
    </cfRule>
  </conditionalFormatting>
  <conditionalFormatting sqref="K27:K29">
    <cfRule type="cellIs" dxfId="2829" priority="2233" operator="equal">
      <formula>"NO VAR"</formula>
    </cfRule>
  </conditionalFormatting>
  <conditionalFormatting sqref="K27:K29">
    <cfRule type="cellIs" dxfId="2828" priority="2232" operator="equal">
      <formula>"HIDE-NO VAR"</formula>
    </cfRule>
  </conditionalFormatting>
  <conditionalFormatting sqref="K27:K29">
    <cfRule type="cellIs" dxfId="2827" priority="2231" operator="equal">
      <formula>"NO VAR"</formula>
    </cfRule>
  </conditionalFormatting>
  <conditionalFormatting sqref="K27:K29">
    <cfRule type="cellIs" dxfId="2826" priority="2230" operator="equal">
      <formula>"NO VAR"</formula>
    </cfRule>
  </conditionalFormatting>
  <conditionalFormatting sqref="K27:K29">
    <cfRule type="cellIs" dxfId="2825" priority="2229" operator="equal">
      <formula>"HIDE-NO VAR"</formula>
    </cfRule>
  </conditionalFormatting>
  <conditionalFormatting sqref="K27:K29">
    <cfRule type="cellIs" dxfId="2824" priority="2228" operator="equal">
      <formula>"NO VAR"</formula>
    </cfRule>
  </conditionalFormatting>
  <conditionalFormatting sqref="K27:K29">
    <cfRule type="cellIs" dxfId="2823" priority="2227" operator="equal">
      <formula>"NO VAR"</formula>
    </cfRule>
  </conditionalFormatting>
  <conditionalFormatting sqref="K27:K29">
    <cfRule type="cellIs" dxfId="2822" priority="2226" operator="equal">
      <formula>"HIDE-NO VAR"</formula>
    </cfRule>
  </conditionalFormatting>
  <conditionalFormatting sqref="K27:K29">
    <cfRule type="cellIs" dxfId="2821" priority="2225" operator="equal">
      <formula>"NO VAR"</formula>
    </cfRule>
  </conditionalFormatting>
  <conditionalFormatting sqref="K27:K29">
    <cfRule type="cellIs" dxfId="2820" priority="2224" operator="equal">
      <formula>"NO VAR"</formula>
    </cfRule>
  </conditionalFormatting>
  <conditionalFormatting sqref="K27:K29">
    <cfRule type="cellIs" dxfId="2819" priority="2223" operator="equal">
      <formula>"INCORRECT LINE BEING PICKED UP"</formula>
    </cfRule>
  </conditionalFormatting>
  <conditionalFormatting sqref="B30">
    <cfRule type="cellIs" dxfId="2818" priority="2222" operator="equal">
      <formula>"HIDE "</formula>
    </cfRule>
  </conditionalFormatting>
  <conditionalFormatting sqref="B31:B38">
    <cfRule type="cellIs" dxfId="2817" priority="2220" operator="equal">
      <formula>"HIDE "</formula>
    </cfRule>
  </conditionalFormatting>
  <conditionalFormatting sqref="J30:J38">
    <cfRule type="cellIs" dxfId="2816" priority="2218" operator="equal">
      <formula>"NO VAR"</formula>
    </cfRule>
  </conditionalFormatting>
  <conditionalFormatting sqref="J30:J38">
    <cfRule type="cellIs" dxfId="2815" priority="2217" operator="equal">
      <formula>"HIDE-NO VAR"</formula>
    </cfRule>
  </conditionalFormatting>
  <conditionalFormatting sqref="J30:J38">
    <cfRule type="cellIs" dxfId="2814" priority="2216" operator="equal">
      <formula>"ERROR "</formula>
    </cfRule>
  </conditionalFormatting>
  <conditionalFormatting sqref="J30:J38">
    <cfRule type="cellIs" dxfId="2813" priority="2215" operator="equal">
      <formula>"HIDE-NO VAR"</formula>
    </cfRule>
  </conditionalFormatting>
  <conditionalFormatting sqref="J30:J38">
    <cfRule type="cellIs" dxfId="2812" priority="2214" operator="equal">
      <formula>"HIDE-NO VAR"</formula>
    </cfRule>
  </conditionalFormatting>
  <conditionalFormatting sqref="J30:J38">
    <cfRule type="cellIs" dxfId="2811" priority="2213" operator="equal">
      <formula>"NO VAR"</formula>
    </cfRule>
  </conditionalFormatting>
  <conditionalFormatting sqref="J30:J38">
    <cfRule type="cellIs" dxfId="2810" priority="2212" operator="equal">
      <formula>"HIDE-NO VAR"</formula>
    </cfRule>
  </conditionalFormatting>
  <conditionalFormatting sqref="J30:J38">
    <cfRule type="cellIs" dxfId="2809" priority="2211" operator="equal">
      <formula>"NO VAR"</formula>
    </cfRule>
  </conditionalFormatting>
  <conditionalFormatting sqref="J30:J38">
    <cfRule type="cellIs" dxfId="2808" priority="2210" operator="equal">
      <formula>"HIDE-NO VAR"</formula>
    </cfRule>
  </conditionalFormatting>
  <conditionalFormatting sqref="J30:J38">
    <cfRule type="cellIs" dxfId="2807" priority="2209" operator="equal">
      <formula>"NO VAR"</formula>
    </cfRule>
  </conditionalFormatting>
  <conditionalFormatting sqref="J30:J38">
    <cfRule type="cellIs" dxfId="2806" priority="2208" operator="equal">
      <formula>"NO VAR"</formula>
    </cfRule>
  </conditionalFormatting>
  <conditionalFormatting sqref="J30:J38">
    <cfRule type="cellIs" dxfId="2805" priority="2207" operator="equal">
      <formula>"HIDE-NO VAR"</formula>
    </cfRule>
  </conditionalFormatting>
  <conditionalFormatting sqref="J30:J38">
    <cfRule type="cellIs" dxfId="2804" priority="2206" operator="equal">
      <formula>"NO VAR"</formula>
    </cfRule>
  </conditionalFormatting>
  <conditionalFormatting sqref="J30:J38">
    <cfRule type="cellIs" dxfId="2803" priority="2205" operator="equal">
      <formula>"NO VAR"</formula>
    </cfRule>
  </conditionalFormatting>
  <conditionalFormatting sqref="J30:J38">
    <cfRule type="cellIs" dxfId="2802" priority="2204" operator="equal">
      <formula>"HIDE-NO VAR"</formula>
    </cfRule>
  </conditionalFormatting>
  <conditionalFormatting sqref="J30:J38">
    <cfRule type="cellIs" dxfId="2801" priority="2203" operator="equal">
      <formula>"NO VAR"</formula>
    </cfRule>
  </conditionalFormatting>
  <conditionalFormatting sqref="J30:J38">
    <cfRule type="cellIs" dxfId="2800" priority="2202" operator="equal">
      <formula>"NO VAR"</formula>
    </cfRule>
  </conditionalFormatting>
  <conditionalFormatting sqref="J30:J38">
    <cfRule type="cellIs" dxfId="2799" priority="2201" operator="equal">
      <formula>"HIDE-NO VAR"</formula>
    </cfRule>
  </conditionalFormatting>
  <conditionalFormatting sqref="J30:J38">
    <cfRule type="cellIs" dxfId="2798" priority="2200" operator="equal">
      <formula>"NO VAR"</formula>
    </cfRule>
  </conditionalFormatting>
  <conditionalFormatting sqref="J30:J38">
    <cfRule type="cellIs" dxfId="2797" priority="2199" operator="equal">
      <formula>"NO VAR"</formula>
    </cfRule>
  </conditionalFormatting>
  <conditionalFormatting sqref="J30:J38">
    <cfRule type="cellIs" dxfId="2796" priority="2198" operator="equal">
      <formula>"HIDE-NO VAR"</formula>
    </cfRule>
  </conditionalFormatting>
  <conditionalFormatting sqref="J30:J38">
    <cfRule type="cellIs" dxfId="2795" priority="2197" operator="equal">
      <formula>"NO VAR"</formula>
    </cfRule>
  </conditionalFormatting>
  <conditionalFormatting sqref="J30:J38">
    <cfRule type="cellIs" dxfId="2794" priority="2196" operator="equal">
      <formula>"NO VAR"</formula>
    </cfRule>
  </conditionalFormatting>
  <conditionalFormatting sqref="J30:J38">
    <cfRule type="cellIs" dxfId="2793" priority="2195" operator="equal">
      <formula>"HIDE-NO VAR"</formula>
    </cfRule>
  </conditionalFormatting>
  <conditionalFormatting sqref="J30:J38">
    <cfRule type="cellIs" dxfId="2792" priority="2194" operator="equal">
      <formula>"NO VAR"</formula>
    </cfRule>
  </conditionalFormatting>
  <conditionalFormatting sqref="J30:J38">
    <cfRule type="cellIs" dxfId="2791" priority="2193" operator="equal">
      <formula>"NO VAR"</formula>
    </cfRule>
  </conditionalFormatting>
  <conditionalFormatting sqref="J30:J38">
    <cfRule type="cellIs" dxfId="2790" priority="2192" operator="equal">
      <formula>"HIDE-NO VAR"</formula>
    </cfRule>
  </conditionalFormatting>
  <conditionalFormatting sqref="J30:J38">
    <cfRule type="cellIs" dxfId="2789" priority="2191" operator="equal">
      <formula>"NO VAR"</formula>
    </cfRule>
  </conditionalFormatting>
  <conditionalFormatting sqref="J30:J38">
    <cfRule type="cellIs" dxfId="2788" priority="2190" operator="equal">
      <formula>"NO VAR"</formula>
    </cfRule>
  </conditionalFormatting>
  <conditionalFormatting sqref="J30:J38">
    <cfRule type="cellIs" dxfId="2787" priority="2189" operator="equal">
      <formula>"HIDE-NO VAR"</formula>
    </cfRule>
  </conditionalFormatting>
  <conditionalFormatting sqref="J30:J38">
    <cfRule type="cellIs" dxfId="2786" priority="2188" operator="equal">
      <formula>"NO VAR"</formula>
    </cfRule>
  </conditionalFormatting>
  <conditionalFormatting sqref="J30:J38">
    <cfRule type="cellIs" dxfId="2785" priority="2187" operator="equal">
      <formula>"NO VAR"</formula>
    </cfRule>
  </conditionalFormatting>
  <conditionalFormatting sqref="K30:K38">
    <cfRule type="cellIs" dxfId="2784" priority="2186" operator="equal">
      <formula>"NO VAR"</formula>
    </cfRule>
  </conditionalFormatting>
  <conditionalFormatting sqref="K30:K38">
    <cfRule type="cellIs" dxfId="2783" priority="2185" operator="equal">
      <formula>"HIDE-NO VAR"</formula>
    </cfRule>
  </conditionalFormatting>
  <conditionalFormatting sqref="K30:K38">
    <cfRule type="cellIs" dxfId="2782" priority="2184" operator="equal">
      <formula>"ERROR "</formula>
    </cfRule>
  </conditionalFormatting>
  <conditionalFormatting sqref="K30:K38">
    <cfRule type="cellIs" dxfId="2781" priority="2183" operator="equal">
      <formula>"HIDE-NO VAR"</formula>
    </cfRule>
  </conditionalFormatting>
  <conditionalFormatting sqref="K30:K38">
    <cfRule type="cellIs" dxfId="2780" priority="2182" operator="equal">
      <formula>"HIDE-NO VAR"</formula>
    </cfRule>
  </conditionalFormatting>
  <conditionalFormatting sqref="K30:K38">
    <cfRule type="cellIs" dxfId="2779" priority="2181" operator="equal">
      <formula>"NO VAR"</formula>
    </cfRule>
  </conditionalFormatting>
  <conditionalFormatting sqref="K30:K38">
    <cfRule type="cellIs" dxfId="2778" priority="2180" operator="equal">
      <formula>"HIDE-NO VAR"</formula>
    </cfRule>
  </conditionalFormatting>
  <conditionalFormatting sqref="K30:K38">
    <cfRule type="cellIs" dxfId="2777" priority="2179" operator="equal">
      <formula>"NO VAR"</formula>
    </cfRule>
  </conditionalFormatting>
  <conditionalFormatting sqref="K30:K38">
    <cfRule type="cellIs" dxfId="2776" priority="2178" operator="equal">
      <formula>"HIDE-NO VAR"</formula>
    </cfRule>
  </conditionalFormatting>
  <conditionalFormatting sqref="K30:K38">
    <cfRule type="cellIs" dxfId="2775" priority="2177" operator="equal">
      <formula>"NO VAR"</formula>
    </cfRule>
  </conditionalFormatting>
  <conditionalFormatting sqref="K30:K38">
    <cfRule type="cellIs" dxfId="2774" priority="2176" operator="equal">
      <formula>"NO VAR"</formula>
    </cfRule>
  </conditionalFormatting>
  <conditionalFormatting sqref="K30:K38">
    <cfRule type="cellIs" dxfId="2773" priority="2175" operator="equal">
      <formula>"HIDE-NO VAR"</formula>
    </cfRule>
  </conditionalFormatting>
  <conditionalFormatting sqref="K30:K38">
    <cfRule type="cellIs" dxfId="2772" priority="2174" operator="equal">
      <formula>"NO VAR"</formula>
    </cfRule>
  </conditionalFormatting>
  <conditionalFormatting sqref="K30:K38">
    <cfRule type="cellIs" dxfId="2771" priority="2173" operator="equal">
      <formula>"NO VAR"</formula>
    </cfRule>
  </conditionalFormatting>
  <conditionalFormatting sqref="K30:K38">
    <cfRule type="cellIs" dxfId="2770" priority="2172" operator="equal">
      <formula>"HIDE-NO VAR"</formula>
    </cfRule>
  </conditionalFormatting>
  <conditionalFormatting sqref="K30:K38">
    <cfRule type="cellIs" dxfId="2769" priority="2171" operator="equal">
      <formula>"NO VAR"</formula>
    </cfRule>
  </conditionalFormatting>
  <conditionalFormatting sqref="K30:K38">
    <cfRule type="cellIs" dxfId="2768" priority="2170" operator="equal">
      <formula>"NO VAR"</formula>
    </cfRule>
  </conditionalFormatting>
  <conditionalFormatting sqref="K30:K38">
    <cfRule type="cellIs" dxfId="2767" priority="2169" operator="equal">
      <formula>"HIDE-NO VAR"</formula>
    </cfRule>
  </conditionalFormatting>
  <conditionalFormatting sqref="K30:K38">
    <cfRule type="cellIs" dxfId="2766" priority="2168" operator="equal">
      <formula>"NO VAR"</formula>
    </cfRule>
  </conditionalFormatting>
  <conditionalFormatting sqref="K30:K38">
    <cfRule type="cellIs" dxfId="2765" priority="2167" operator="equal">
      <formula>"NO VAR"</formula>
    </cfRule>
  </conditionalFormatting>
  <conditionalFormatting sqref="K30:K38">
    <cfRule type="cellIs" dxfId="2764" priority="2166" operator="equal">
      <formula>"HIDE-NO VAR"</formula>
    </cfRule>
  </conditionalFormatting>
  <conditionalFormatting sqref="K30:K38">
    <cfRule type="cellIs" dxfId="2763" priority="2165" operator="equal">
      <formula>"NO VAR"</formula>
    </cfRule>
  </conditionalFormatting>
  <conditionalFormatting sqref="K30:K38">
    <cfRule type="cellIs" dxfId="2762" priority="2164" operator="equal">
      <formula>"NO VAR"</formula>
    </cfRule>
  </conditionalFormatting>
  <conditionalFormatting sqref="K30:K38">
    <cfRule type="cellIs" dxfId="2761" priority="2163" operator="equal">
      <formula>"HIDE-NO VAR"</formula>
    </cfRule>
  </conditionalFormatting>
  <conditionalFormatting sqref="K30:K38">
    <cfRule type="cellIs" dxfId="2760" priority="2162" operator="equal">
      <formula>"NO VAR"</formula>
    </cfRule>
  </conditionalFormatting>
  <conditionalFormatting sqref="K30:K38">
    <cfRule type="cellIs" dxfId="2759" priority="2161" operator="equal">
      <formula>"NO VAR"</formula>
    </cfRule>
  </conditionalFormatting>
  <conditionalFormatting sqref="K30:K38">
    <cfRule type="cellIs" dxfId="2758" priority="2160" operator="equal">
      <formula>"HIDE-NO VAR"</formula>
    </cfRule>
  </conditionalFormatting>
  <conditionalFormatting sqref="K30:K38">
    <cfRule type="cellIs" dxfId="2757" priority="2159" operator="equal">
      <formula>"NO VAR"</formula>
    </cfRule>
  </conditionalFormatting>
  <conditionalFormatting sqref="K30:K38">
    <cfRule type="cellIs" dxfId="2756" priority="2158" operator="equal">
      <formula>"NO VAR"</formula>
    </cfRule>
  </conditionalFormatting>
  <conditionalFormatting sqref="K30:K38">
    <cfRule type="cellIs" dxfId="2755" priority="2157" operator="equal">
      <formula>"HIDE-NO VAR"</formula>
    </cfRule>
  </conditionalFormatting>
  <conditionalFormatting sqref="K30:K38">
    <cfRule type="cellIs" dxfId="2754" priority="2156" operator="equal">
      <formula>"NO VAR"</formula>
    </cfRule>
  </conditionalFormatting>
  <conditionalFormatting sqref="K30:K38">
    <cfRule type="cellIs" dxfId="2753" priority="2155" operator="equal">
      <formula>"NO VAR"</formula>
    </cfRule>
  </conditionalFormatting>
  <conditionalFormatting sqref="K30:K38">
    <cfRule type="cellIs" dxfId="2752" priority="2154" operator="equal">
      <formula>"HIDE-NO VAR"</formula>
    </cfRule>
  </conditionalFormatting>
  <conditionalFormatting sqref="K30:K38">
    <cfRule type="cellIs" dxfId="2751" priority="2153" operator="equal">
      <formula>"NO VAR"</formula>
    </cfRule>
  </conditionalFormatting>
  <conditionalFormatting sqref="K30:K38">
    <cfRule type="cellIs" dxfId="2750" priority="2152" operator="equal">
      <formula>"NO VAR"</formula>
    </cfRule>
  </conditionalFormatting>
  <conditionalFormatting sqref="K30:K38">
    <cfRule type="cellIs" dxfId="2749" priority="2151" operator="equal">
      <formula>"HIDE-NO VAR"</formula>
    </cfRule>
  </conditionalFormatting>
  <conditionalFormatting sqref="K30:K38">
    <cfRule type="cellIs" dxfId="2748" priority="2150" operator="equal">
      <formula>"NO VAR"</formula>
    </cfRule>
  </conditionalFormatting>
  <conditionalFormatting sqref="K30:K38">
    <cfRule type="cellIs" dxfId="2747" priority="2149" operator="equal">
      <formula>"NO VAR"</formula>
    </cfRule>
  </conditionalFormatting>
  <conditionalFormatting sqref="K30:K38">
    <cfRule type="cellIs" dxfId="2746" priority="2148" operator="equal">
      <formula>"HIDE-NO VAR"</formula>
    </cfRule>
  </conditionalFormatting>
  <conditionalFormatting sqref="K30:K38">
    <cfRule type="cellIs" dxfId="2745" priority="2147" operator="equal">
      <formula>"NO VAR"</formula>
    </cfRule>
  </conditionalFormatting>
  <conditionalFormatting sqref="K30:K38">
    <cfRule type="cellIs" dxfId="2744" priority="2146" operator="equal">
      <formula>"NO VAR"</formula>
    </cfRule>
  </conditionalFormatting>
  <conditionalFormatting sqref="K30:K38">
    <cfRule type="cellIs" dxfId="2743" priority="2145" operator="equal">
      <formula>"INCORRECT LINE BEING PICKED UP"</formula>
    </cfRule>
  </conditionalFormatting>
  <conditionalFormatting sqref="B39">
    <cfRule type="cellIs" dxfId="2742" priority="2144" operator="equal">
      <formula>"HIDE "</formula>
    </cfRule>
  </conditionalFormatting>
  <conditionalFormatting sqref="B40">
    <cfRule type="cellIs" dxfId="2741" priority="2142" operator="equal">
      <formula>"HIDE "</formula>
    </cfRule>
  </conditionalFormatting>
  <conditionalFormatting sqref="B41:B42">
    <cfRule type="cellIs" dxfId="2740" priority="2140" operator="equal">
      <formula>"HIDE "</formula>
    </cfRule>
  </conditionalFormatting>
  <conditionalFormatting sqref="J39">
    <cfRule type="cellIs" dxfId="2739" priority="2138" operator="equal">
      <formula>"NO VAR"</formula>
    </cfRule>
  </conditionalFormatting>
  <conditionalFormatting sqref="J39">
    <cfRule type="cellIs" dxfId="2738" priority="2137" operator="equal">
      <formula>"HIDE-NO VAR"</formula>
    </cfRule>
  </conditionalFormatting>
  <conditionalFormatting sqref="J39">
    <cfRule type="cellIs" dxfId="2737" priority="2136" operator="equal">
      <formula>"ERROR "</formula>
    </cfRule>
  </conditionalFormatting>
  <conditionalFormatting sqref="J39">
    <cfRule type="cellIs" dxfId="2736" priority="2135" operator="equal">
      <formula>"HIDE-NO VAR"</formula>
    </cfRule>
  </conditionalFormatting>
  <conditionalFormatting sqref="J39">
    <cfRule type="cellIs" dxfId="2735" priority="2134" operator="equal">
      <formula>"HIDE-NO VAR"</formula>
    </cfRule>
  </conditionalFormatting>
  <conditionalFormatting sqref="J39">
    <cfRule type="cellIs" dxfId="2734" priority="2133" operator="equal">
      <formula>"NO VAR"</formula>
    </cfRule>
  </conditionalFormatting>
  <conditionalFormatting sqref="J39">
    <cfRule type="cellIs" dxfId="2733" priority="2132" operator="equal">
      <formula>"HIDE-NO VAR"</formula>
    </cfRule>
  </conditionalFormatting>
  <conditionalFormatting sqref="J39">
    <cfRule type="cellIs" dxfId="2732" priority="2131" operator="equal">
      <formula>"NO VAR"</formula>
    </cfRule>
  </conditionalFormatting>
  <conditionalFormatting sqref="J39">
    <cfRule type="cellIs" dxfId="2731" priority="2130" operator="equal">
      <formula>"HIDE-NO VAR"</formula>
    </cfRule>
  </conditionalFormatting>
  <conditionalFormatting sqref="J39">
    <cfRule type="cellIs" dxfId="2730" priority="2129" operator="equal">
      <formula>"NO VAR"</formula>
    </cfRule>
  </conditionalFormatting>
  <conditionalFormatting sqref="J39">
    <cfRule type="cellIs" dxfId="2729" priority="2128" operator="equal">
      <formula>"NO VAR"</formula>
    </cfRule>
  </conditionalFormatting>
  <conditionalFormatting sqref="J39">
    <cfRule type="cellIs" dxfId="2728" priority="2127" operator="equal">
      <formula>"HIDE-NO VAR"</formula>
    </cfRule>
  </conditionalFormatting>
  <conditionalFormatting sqref="J39">
    <cfRule type="cellIs" dxfId="2727" priority="2126" operator="equal">
      <formula>"NO VAR"</formula>
    </cfRule>
  </conditionalFormatting>
  <conditionalFormatting sqref="J39">
    <cfRule type="cellIs" dxfId="2726" priority="2125" operator="equal">
      <formula>"NO VAR"</formula>
    </cfRule>
  </conditionalFormatting>
  <conditionalFormatting sqref="J39">
    <cfRule type="cellIs" dxfId="2725" priority="2124" operator="equal">
      <formula>"HIDE-NO VAR"</formula>
    </cfRule>
  </conditionalFormatting>
  <conditionalFormatting sqref="J39">
    <cfRule type="cellIs" dxfId="2724" priority="2123" operator="equal">
      <formula>"NO VAR"</formula>
    </cfRule>
  </conditionalFormatting>
  <conditionalFormatting sqref="J39">
    <cfRule type="cellIs" dxfId="2723" priority="2122" operator="equal">
      <formula>"NO VAR"</formula>
    </cfRule>
  </conditionalFormatting>
  <conditionalFormatting sqref="J39">
    <cfRule type="cellIs" dxfId="2722" priority="2121" operator="equal">
      <formula>"HIDE-NO VAR"</formula>
    </cfRule>
  </conditionalFormatting>
  <conditionalFormatting sqref="J39">
    <cfRule type="cellIs" dxfId="2721" priority="2120" operator="equal">
      <formula>"NO VAR"</formula>
    </cfRule>
  </conditionalFormatting>
  <conditionalFormatting sqref="J39">
    <cfRule type="cellIs" dxfId="2720" priority="2119" operator="equal">
      <formula>"NO VAR"</formula>
    </cfRule>
  </conditionalFormatting>
  <conditionalFormatting sqref="J39">
    <cfRule type="cellIs" dxfId="2719" priority="2118" operator="equal">
      <formula>"HIDE-NO VAR"</formula>
    </cfRule>
  </conditionalFormatting>
  <conditionalFormatting sqref="J39">
    <cfRule type="cellIs" dxfId="2718" priority="2117" operator="equal">
      <formula>"NO VAR"</formula>
    </cfRule>
  </conditionalFormatting>
  <conditionalFormatting sqref="J39">
    <cfRule type="cellIs" dxfId="2717" priority="2116" operator="equal">
      <formula>"NO VAR"</formula>
    </cfRule>
  </conditionalFormatting>
  <conditionalFormatting sqref="J39">
    <cfRule type="cellIs" dxfId="2716" priority="2115" operator="equal">
      <formula>"HIDE-NO VAR"</formula>
    </cfRule>
  </conditionalFormatting>
  <conditionalFormatting sqref="J39">
    <cfRule type="cellIs" dxfId="2715" priority="2114" operator="equal">
      <formula>"NO VAR"</formula>
    </cfRule>
  </conditionalFormatting>
  <conditionalFormatting sqref="J39">
    <cfRule type="cellIs" dxfId="2714" priority="2113" operator="equal">
      <formula>"NO VAR"</formula>
    </cfRule>
  </conditionalFormatting>
  <conditionalFormatting sqref="J39">
    <cfRule type="cellIs" dxfId="2713" priority="2112" operator="equal">
      <formula>"HIDE-NO VAR"</formula>
    </cfRule>
  </conditionalFormatting>
  <conditionalFormatting sqref="J39">
    <cfRule type="cellIs" dxfId="2712" priority="2111" operator="equal">
      <formula>"NO VAR"</formula>
    </cfRule>
  </conditionalFormatting>
  <conditionalFormatting sqref="J39">
    <cfRule type="cellIs" dxfId="2711" priority="2110" operator="equal">
      <formula>"NO VAR"</formula>
    </cfRule>
  </conditionalFormatting>
  <conditionalFormatting sqref="J39">
    <cfRule type="cellIs" dxfId="2710" priority="2109" operator="equal">
      <formula>"HIDE-NO VAR"</formula>
    </cfRule>
  </conditionalFormatting>
  <conditionalFormatting sqref="J39">
    <cfRule type="cellIs" dxfId="2709" priority="2108" operator="equal">
      <formula>"NO VAR"</formula>
    </cfRule>
  </conditionalFormatting>
  <conditionalFormatting sqref="J39">
    <cfRule type="cellIs" dxfId="2708" priority="2107" operator="equal">
      <formula>"NO VAR"</formula>
    </cfRule>
  </conditionalFormatting>
  <conditionalFormatting sqref="K39">
    <cfRule type="cellIs" dxfId="2707" priority="2106" operator="equal">
      <formula>"NO VAR"</formula>
    </cfRule>
  </conditionalFormatting>
  <conditionalFormatting sqref="K39">
    <cfRule type="cellIs" dxfId="2706" priority="2105" operator="equal">
      <formula>"HIDE-NO VAR"</formula>
    </cfRule>
  </conditionalFormatting>
  <conditionalFormatting sqref="K39">
    <cfRule type="cellIs" dxfId="2705" priority="2104" operator="equal">
      <formula>"ERROR "</formula>
    </cfRule>
  </conditionalFormatting>
  <conditionalFormatting sqref="K39">
    <cfRule type="cellIs" dxfId="2704" priority="2103" operator="equal">
      <formula>"HIDE-NO VAR"</formula>
    </cfRule>
  </conditionalFormatting>
  <conditionalFormatting sqref="K39">
    <cfRule type="cellIs" dxfId="2703" priority="2102" operator="equal">
      <formula>"HIDE-NO VAR"</formula>
    </cfRule>
  </conditionalFormatting>
  <conditionalFormatting sqref="K39">
    <cfRule type="cellIs" dxfId="2702" priority="2101" operator="equal">
      <formula>"NO VAR"</formula>
    </cfRule>
  </conditionalFormatting>
  <conditionalFormatting sqref="K39">
    <cfRule type="cellIs" dxfId="2701" priority="2100" operator="equal">
      <formula>"HIDE-NO VAR"</formula>
    </cfRule>
  </conditionalFormatting>
  <conditionalFormatting sqref="K39">
    <cfRule type="cellIs" dxfId="2700" priority="2099" operator="equal">
      <formula>"NO VAR"</formula>
    </cfRule>
  </conditionalFormatting>
  <conditionalFormatting sqref="K39">
    <cfRule type="cellIs" dxfId="2699" priority="2098" operator="equal">
      <formula>"HIDE-NO VAR"</formula>
    </cfRule>
  </conditionalFormatting>
  <conditionalFormatting sqref="K39">
    <cfRule type="cellIs" dxfId="2698" priority="2097" operator="equal">
      <formula>"NO VAR"</formula>
    </cfRule>
  </conditionalFormatting>
  <conditionalFormatting sqref="K39">
    <cfRule type="cellIs" dxfId="2697" priority="2096" operator="equal">
      <formula>"NO VAR"</formula>
    </cfRule>
  </conditionalFormatting>
  <conditionalFormatting sqref="K39">
    <cfRule type="cellIs" dxfId="2696" priority="2095" operator="equal">
      <formula>"HIDE-NO VAR"</formula>
    </cfRule>
  </conditionalFormatting>
  <conditionalFormatting sqref="K39">
    <cfRule type="cellIs" dxfId="2695" priority="2094" operator="equal">
      <formula>"NO VAR"</formula>
    </cfRule>
  </conditionalFormatting>
  <conditionalFormatting sqref="K39">
    <cfRule type="cellIs" dxfId="2694" priority="2093" operator="equal">
      <formula>"NO VAR"</formula>
    </cfRule>
  </conditionalFormatting>
  <conditionalFormatting sqref="K39">
    <cfRule type="cellIs" dxfId="2693" priority="2092" operator="equal">
      <formula>"HIDE-NO VAR"</formula>
    </cfRule>
  </conditionalFormatting>
  <conditionalFormatting sqref="K39">
    <cfRule type="cellIs" dxfId="2692" priority="2091" operator="equal">
      <formula>"NO VAR"</formula>
    </cfRule>
  </conditionalFormatting>
  <conditionalFormatting sqref="K39">
    <cfRule type="cellIs" dxfId="2691" priority="2090" operator="equal">
      <formula>"NO VAR"</formula>
    </cfRule>
  </conditionalFormatting>
  <conditionalFormatting sqref="K39">
    <cfRule type="cellIs" dxfId="2690" priority="2089" operator="equal">
      <formula>"HIDE-NO VAR"</formula>
    </cfRule>
  </conditionalFormatting>
  <conditionalFormatting sqref="K39">
    <cfRule type="cellIs" dxfId="2689" priority="2088" operator="equal">
      <formula>"NO VAR"</formula>
    </cfRule>
  </conditionalFormatting>
  <conditionalFormatting sqref="K39">
    <cfRule type="cellIs" dxfId="2688" priority="2087" operator="equal">
      <formula>"NO VAR"</formula>
    </cfRule>
  </conditionalFormatting>
  <conditionalFormatting sqref="K39">
    <cfRule type="cellIs" dxfId="2687" priority="2086" operator="equal">
      <formula>"HIDE-NO VAR"</formula>
    </cfRule>
  </conditionalFormatting>
  <conditionalFormatting sqref="K39">
    <cfRule type="cellIs" dxfId="2686" priority="2085" operator="equal">
      <formula>"NO VAR"</formula>
    </cfRule>
  </conditionalFormatting>
  <conditionalFormatting sqref="K39">
    <cfRule type="cellIs" dxfId="2685" priority="2084" operator="equal">
      <formula>"NO VAR"</formula>
    </cfRule>
  </conditionalFormatting>
  <conditionalFormatting sqref="K39">
    <cfRule type="cellIs" dxfId="2684" priority="2083" operator="equal">
      <formula>"HIDE-NO VAR"</formula>
    </cfRule>
  </conditionalFormatting>
  <conditionalFormatting sqref="K39">
    <cfRule type="cellIs" dxfId="2683" priority="2082" operator="equal">
      <formula>"NO VAR"</formula>
    </cfRule>
  </conditionalFormatting>
  <conditionalFormatting sqref="K39">
    <cfRule type="cellIs" dxfId="2682" priority="2081" operator="equal">
      <formula>"NO VAR"</formula>
    </cfRule>
  </conditionalFormatting>
  <conditionalFormatting sqref="K39">
    <cfRule type="cellIs" dxfId="2681" priority="2080" operator="equal">
      <formula>"HIDE-NO VAR"</formula>
    </cfRule>
  </conditionalFormatting>
  <conditionalFormatting sqref="K39">
    <cfRule type="cellIs" dxfId="2680" priority="2079" operator="equal">
      <formula>"NO VAR"</formula>
    </cfRule>
  </conditionalFormatting>
  <conditionalFormatting sqref="K39">
    <cfRule type="cellIs" dxfId="2679" priority="2078" operator="equal">
      <formula>"NO VAR"</formula>
    </cfRule>
  </conditionalFormatting>
  <conditionalFormatting sqref="K39">
    <cfRule type="cellIs" dxfId="2678" priority="2077" operator="equal">
      <formula>"HIDE-NO VAR"</formula>
    </cfRule>
  </conditionalFormatting>
  <conditionalFormatting sqref="K39">
    <cfRule type="cellIs" dxfId="2677" priority="2076" operator="equal">
      <formula>"NO VAR"</formula>
    </cfRule>
  </conditionalFormatting>
  <conditionalFormatting sqref="K39">
    <cfRule type="cellIs" dxfId="2676" priority="2075" operator="equal">
      <formula>"NO VAR"</formula>
    </cfRule>
  </conditionalFormatting>
  <conditionalFormatting sqref="K39">
    <cfRule type="cellIs" dxfId="2675" priority="2074" operator="equal">
      <formula>"HIDE-NO VAR"</formula>
    </cfRule>
  </conditionalFormatting>
  <conditionalFormatting sqref="K39">
    <cfRule type="cellIs" dxfId="2674" priority="2073" operator="equal">
      <formula>"NO VAR"</formula>
    </cfRule>
  </conditionalFormatting>
  <conditionalFormatting sqref="K39">
    <cfRule type="cellIs" dxfId="2673" priority="2072" operator="equal">
      <formula>"NO VAR"</formula>
    </cfRule>
  </conditionalFormatting>
  <conditionalFormatting sqref="K39">
    <cfRule type="cellIs" dxfId="2672" priority="2071" operator="equal">
      <formula>"HIDE-NO VAR"</formula>
    </cfRule>
  </conditionalFormatting>
  <conditionalFormatting sqref="K39">
    <cfRule type="cellIs" dxfId="2671" priority="2070" operator="equal">
      <formula>"NO VAR"</formula>
    </cfRule>
  </conditionalFormatting>
  <conditionalFormatting sqref="K39">
    <cfRule type="cellIs" dxfId="2670" priority="2069" operator="equal">
      <formula>"NO VAR"</formula>
    </cfRule>
  </conditionalFormatting>
  <conditionalFormatting sqref="K39">
    <cfRule type="cellIs" dxfId="2669" priority="2068" operator="equal">
      <formula>"HIDE-NO VAR"</formula>
    </cfRule>
  </conditionalFormatting>
  <conditionalFormatting sqref="K39">
    <cfRule type="cellIs" dxfId="2668" priority="2067" operator="equal">
      <formula>"NO VAR"</formula>
    </cfRule>
  </conditionalFormatting>
  <conditionalFormatting sqref="K39">
    <cfRule type="cellIs" dxfId="2667" priority="2066" operator="equal">
      <formula>"NO VAR"</formula>
    </cfRule>
  </conditionalFormatting>
  <conditionalFormatting sqref="K39">
    <cfRule type="cellIs" dxfId="2666" priority="2065" operator="equal">
      <formula>"INCORRECT LINE BEING PICKED UP"</formula>
    </cfRule>
  </conditionalFormatting>
  <conditionalFormatting sqref="J40">
    <cfRule type="cellIs" dxfId="2665" priority="2064" operator="equal">
      <formula>"NO VAR"</formula>
    </cfRule>
  </conditionalFormatting>
  <conditionalFormatting sqref="J40">
    <cfRule type="cellIs" dxfId="2664" priority="2063" operator="equal">
      <formula>"HIDE-NO VAR"</formula>
    </cfRule>
  </conditionalFormatting>
  <conditionalFormatting sqref="J40">
    <cfRule type="cellIs" dxfId="2663" priority="2062" operator="equal">
      <formula>"ERROR "</formula>
    </cfRule>
  </conditionalFormatting>
  <conditionalFormatting sqref="J40">
    <cfRule type="cellIs" dxfId="2662" priority="2061" operator="equal">
      <formula>"HIDE-NO VAR"</formula>
    </cfRule>
  </conditionalFormatting>
  <conditionalFormatting sqref="J40">
    <cfRule type="cellIs" dxfId="2661" priority="2060" operator="equal">
      <formula>"HIDE-NO VAR"</formula>
    </cfRule>
  </conditionalFormatting>
  <conditionalFormatting sqref="J40">
    <cfRule type="cellIs" dxfId="2660" priority="2059" operator="equal">
      <formula>"NO VAR"</formula>
    </cfRule>
  </conditionalFormatting>
  <conditionalFormatting sqref="J40">
    <cfRule type="cellIs" dxfId="2659" priority="2058" operator="equal">
      <formula>"HIDE-NO VAR"</formula>
    </cfRule>
  </conditionalFormatting>
  <conditionalFormatting sqref="J40">
    <cfRule type="cellIs" dxfId="2658" priority="2057" operator="equal">
      <formula>"NO VAR"</formula>
    </cfRule>
  </conditionalFormatting>
  <conditionalFormatting sqref="J40">
    <cfRule type="cellIs" dxfId="2657" priority="2056" operator="equal">
      <formula>"HIDE-NO VAR"</formula>
    </cfRule>
  </conditionalFormatting>
  <conditionalFormatting sqref="J40">
    <cfRule type="cellIs" dxfId="2656" priority="2055" operator="equal">
      <formula>"NO VAR"</formula>
    </cfRule>
  </conditionalFormatting>
  <conditionalFormatting sqref="J40">
    <cfRule type="cellIs" dxfId="2655" priority="2054" operator="equal">
      <formula>"NO VAR"</formula>
    </cfRule>
  </conditionalFormatting>
  <conditionalFormatting sqref="J40">
    <cfRule type="cellIs" dxfId="2654" priority="2053" operator="equal">
      <formula>"HIDE-NO VAR"</formula>
    </cfRule>
  </conditionalFormatting>
  <conditionalFormatting sqref="J40">
    <cfRule type="cellIs" dxfId="2653" priority="2052" operator="equal">
      <formula>"NO VAR"</formula>
    </cfRule>
  </conditionalFormatting>
  <conditionalFormatting sqref="J40">
    <cfRule type="cellIs" dxfId="2652" priority="2051" operator="equal">
      <formula>"NO VAR"</formula>
    </cfRule>
  </conditionalFormatting>
  <conditionalFormatting sqref="J40">
    <cfRule type="cellIs" dxfId="2651" priority="2050" operator="equal">
      <formula>"HIDE-NO VAR"</formula>
    </cfRule>
  </conditionalFormatting>
  <conditionalFormatting sqref="J40">
    <cfRule type="cellIs" dxfId="2650" priority="2049" operator="equal">
      <formula>"NO VAR"</formula>
    </cfRule>
  </conditionalFormatting>
  <conditionalFormatting sqref="J40">
    <cfRule type="cellIs" dxfId="2649" priority="2048" operator="equal">
      <formula>"NO VAR"</formula>
    </cfRule>
  </conditionalFormatting>
  <conditionalFormatting sqref="J40">
    <cfRule type="cellIs" dxfId="2648" priority="2047" operator="equal">
      <formula>"HIDE-NO VAR"</formula>
    </cfRule>
  </conditionalFormatting>
  <conditionalFormatting sqref="J40">
    <cfRule type="cellIs" dxfId="2647" priority="2046" operator="equal">
      <formula>"NO VAR"</formula>
    </cfRule>
  </conditionalFormatting>
  <conditionalFormatting sqref="J40">
    <cfRule type="cellIs" dxfId="2646" priority="2045" operator="equal">
      <formula>"NO VAR"</formula>
    </cfRule>
  </conditionalFormatting>
  <conditionalFormatting sqref="J40">
    <cfRule type="cellIs" dxfId="2645" priority="2044" operator="equal">
      <formula>"HIDE-NO VAR"</formula>
    </cfRule>
  </conditionalFormatting>
  <conditionalFormatting sqref="J40">
    <cfRule type="cellIs" dxfId="2644" priority="2043" operator="equal">
      <formula>"NO VAR"</formula>
    </cfRule>
  </conditionalFormatting>
  <conditionalFormatting sqref="J40">
    <cfRule type="cellIs" dxfId="2643" priority="2042" operator="equal">
      <formula>"NO VAR"</formula>
    </cfRule>
  </conditionalFormatting>
  <conditionalFormatting sqref="J40">
    <cfRule type="cellIs" dxfId="2642" priority="2041" operator="equal">
      <formula>"HIDE-NO VAR"</formula>
    </cfRule>
  </conditionalFormatting>
  <conditionalFormatting sqref="J40">
    <cfRule type="cellIs" dxfId="2641" priority="2040" operator="equal">
      <formula>"NO VAR"</formula>
    </cfRule>
  </conditionalFormatting>
  <conditionalFormatting sqref="J40">
    <cfRule type="cellIs" dxfId="2640" priority="2039" operator="equal">
      <formula>"NO VAR"</formula>
    </cfRule>
  </conditionalFormatting>
  <conditionalFormatting sqref="J40">
    <cfRule type="cellIs" dxfId="2639" priority="2038" operator="equal">
      <formula>"HIDE-NO VAR"</formula>
    </cfRule>
  </conditionalFormatting>
  <conditionalFormatting sqref="J40">
    <cfRule type="cellIs" dxfId="2638" priority="2037" operator="equal">
      <formula>"NO VAR"</formula>
    </cfRule>
  </conditionalFormatting>
  <conditionalFormatting sqref="J40">
    <cfRule type="cellIs" dxfId="2637" priority="2036" operator="equal">
      <formula>"NO VAR"</formula>
    </cfRule>
  </conditionalFormatting>
  <conditionalFormatting sqref="J40">
    <cfRule type="cellIs" dxfId="2636" priority="2035" operator="equal">
      <formula>"HIDE-NO VAR"</formula>
    </cfRule>
  </conditionalFormatting>
  <conditionalFormatting sqref="J40">
    <cfRule type="cellIs" dxfId="2635" priority="2034" operator="equal">
      <formula>"NO VAR"</formula>
    </cfRule>
  </conditionalFormatting>
  <conditionalFormatting sqref="J40">
    <cfRule type="cellIs" dxfId="2634" priority="2033" operator="equal">
      <formula>"NO VAR"</formula>
    </cfRule>
  </conditionalFormatting>
  <conditionalFormatting sqref="K40">
    <cfRule type="cellIs" dxfId="2633" priority="2032" operator="equal">
      <formula>"NO VAR"</formula>
    </cfRule>
  </conditionalFormatting>
  <conditionalFormatting sqref="K40">
    <cfRule type="cellIs" dxfId="2632" priority="2031" operator="equal">
      <formula>"HIDE-NO VAR"</formula>
    </cfRule>
  </conditionalFormatting>
  <conditionalFormatting sqref="K40">
    <cfRule type="cellIs" dxfId="2631" priority="2030" operator="equal">
      <formula>"ERROR "</formula>
    </cfRule>
  </conditionalFormatting>
  <conditionalFormatting sqref="K40">
    <cfRule type="cellIs" dxfId="2630" priority="2029" operator="equal">
      <formula>"HIDE-NO VAR"</formula>
    </cfRule>
  </conditionalFormatting>
  <conditionalFormatting sqref="K40">
    <cfRule type="cellIs" dxfId="2629" priority="2028" operator="equal">
      <formula>"HIDE-NO VAR"</formula>
    </cfRule>
  </conditionalFormatting>
  <conditionalFormatting sqref="K40">
    <cfRule type="cellIs" dxfId="2628" priority="2027" operator="equal">
      <formula>"NO VAR"</formula>
    </cfRule>
  </conditionalFormatting>
  <conditionalFormatting sqref="K40">
    <cfRule type="cellIs" dxfId="2627" priority="2026" operator="equal">
      <formula>"HIDE-NO VAR"</formula>
    </cfRule>
  </conditionalFormatting>
  <conditionalFormatting sqref="K40">
    <cfRule type="cellIs" dxfId="2626" priority="2025" operator="equal">
      <formula>"NO VAR"</formula>
    </cfRule>
  </conditionalFormatting>
  <conditionalFormatting sqref="K40">
    <cfRule type="cellIs" dxfId="2625" priority="2024" operator="equal">
      <formula>"HIDE-NO VAR"</formula>
    </cfRule>
  </conditionalFormatting>
  <conditionalFormatting sqref="K40">
    <cfRule type="cellIs" dxfId="2624" priority="2023" operator="equal">
      <formula>"NO VAR"</formula>
    </cfRule>
  </conditionalFormatting>
  <conditionalFormatting sqref="K40">
    <cfRule type="cellIs" dxfId="2623" priority="2022" operator="equal">
      <formula>"NO VAR"</formula>
    </cfRule>
  </conditionalFormatting>
  <conditionalFormatting sqref="K40">
    <cfRule type="cellIs" dxfId="2622" priority="2021" operator="equal">
      <formula>"HIDE-NO VAR"</formula>
    </cfRule>
  </conditionalFormatting>
  <conditionalFormatting sqref="K40">
    <cfRule type="cellIs" dxfId="2621" priority="2020" operator="equal">
      <formula>"NO VAR"</formula>
    </cfRule>
  </conditionalFormatting>
  <conditionalFormatting sqref="K40">
    <cfRule type="cellIs" dxfId="2620" priority="2019" operator="equal">
      <formula>"NO VAR"</formula>
    </cfRule>
  </conditionalFormatting>
  <conditionalFormatting sqref="K40">
    <cfRule type="cellIs" dxfId="2619" priority="2018" operator="equal">
      <formula>"HIDE-NO VAR"</formula>
    </cfRule>
  </conditionalFormatting>
  <conditionalFormatting sqref="K40">
    <cfRule type="cellIs" dxfId="2618" priority="2017" operator="equal">
      <formula>"NO VAR"</formula>
    </cfRule>
  </conditionalFormatting>
  <conditionalFormatting sqref="K40">
    <cfRule type="cellIs" dxfId="2617" priority="2016" operator="equal">
      <formula>"NO VAR"</formula>
    </cfRule>
  </conditionalFormatting>
  <conditionalFormatting sqref="K40">
    <cfRule type="cellIs" dxfId="2616" priority="2015" operator="equal">
      <formula>"HIDE-NO VAR"</formula>
    </cfRule>
  </conditionalFormatting>
  <conditionalFormatting sqref="K40">
    <cfRule type="cellIs" dxfId="2615" priority="2014" operator="equal">
      <formula>"NO VAR"</formula>
    </cfRule>
  </conditionalFormatting>
  <conditionalFormatting sqref="K40">
    <cfRule type="cellIs" dxfId="2614" priority="2013" operator="equal">
      <formula>"NO VAR"</formula>
    </cfRule>
  </conditionalFormatting>
  <conditionalFormatting sqref="K40">
    <cfRule type="cellIs" dxfId="2613" priority="2012" operator="equal">
      <formula>"HIDE-NO VAR"</formula>
    </cfRule>
  </conditionalFormatting>
  <conditionalFormatting sqref="K40">
    <cfRule type="cellIs" dxfId="2612" priority="2011" operator="equal">
      <formula>"NO VAR"</formula>
    </cfRule>
  </conditionalFormatting>
  <conditionalFormatting sqref="K40">
    <cfRule type="cellIs" dxfId="2611" priority="2010" operator="equal">
      <formula>"NO VAR"</formula>
    </cfRule>
  </conditionalFormatting>
  <conditionalFormatting sqref="K40">
    <cfRule type="cellIs" dxfId="2610" priority="2009" operator="equal">
      <formula>"HIDE-NO VAR"</formula>
    </cfRule>
  </conditionalFormatting>
  <conditionalFormatting sqref="K40">
    <cfRule type="cellIs" dxfId="2609" priority="2008" operator="equal">
      <formula>"NO VAR"</formula>
    </cfRule>
  </conditionalFormatting>
  <conditionalFormatting sqref="K40">
    <cfRule type="cellIs" dxfId="2608" priority="2007" operator="equal">
      <formula>"NO VAR"</formula>
    </cfRule>
  </conditionalFormatting>
  <conditionalFormatting sqref="K40">
    <cfRule type="cellIs" dxfId="2607" priority="2006" operator="equal">
      <formula>"HIDE-NO VAR"</formula>
    </cfRule>
  </conditionalFormatting>
  <conditionalFormatting sqref="K40">
    <cfRule type="cellIs" dxfId="2606" priority="2005" operator="equal">
      <formula>"NO VAR"</formula>
    </cfRule>
  </conditionalFormatting>
  <conditionalFormatting sqref="K40">
    <cfRule type="cellIs" dxfId="2605" priority="2004" operator="equal">
      <formula>"NO VAR"</formula>
    </cfRule>
  </conditionalFormatting>
  <conditionalFormatting sqref="K40">
    <cfRule type="cellIs" dxfId="2604" priority="2003" operator="equal">
      <formula>"HIDE-NO VAR"</formula>
    </cfRule>
  </conditionalFormatting>
  <conditionalFormatting sqref="K40">
    <cfRule type="cellIs" dxfId="2603" priority="2002" operator="equal">
      <formula>"NO VAR"</formula>
    </cfRule>
  </conditionalFormatting>
  <conditionalFormatting sqref="K40">
    <cfRule type="cellIs" dxfId="2602" priority="2001" operator="equal">
      <formula>"NO VAR"</formula>
    </cfRule>
  </conditionalFormatting>
  <conditionalFormatting sqref="K40">
    <cfRule type="cellIs" dxfId="2601" priority="2000" operator="equal">
      <formula>"HIDE-NO VAR"</formula>
    </cfRule>
  </conditionalFormatting>
  <conditionalFormatting sqref="K40">
    <cfRule type="cellIs" dxfId="2600" priority="1999" operator="equal">
      <formula>"NO VAR"</formula>
    </cfRule>
  </conditionalFormatting>
  <conditionalFormatting sqref="K40">
    <cfRule type="cellIs" dxfId="2599" priority="1998" operator="equal">
      <formula>"NO VAR"</formula>
    </cfRule>
  </conditionalFormatting>
  <conditionalFormatting sqref="K40">
    <cfRule type="cellIs" dxfId="2598" priority="1997" operator="equal">
      <formula>"HIDE-NO VAR"</formula>
    </cfRule>
  </conditionalFormatting>
  <conditionalFormatting sqref="K40">
    <cfRule type="cellIs" dxfId="2597" priority="1996" operator="equal">
      <formula>"NO VAR"</formula>
    </cfRule>
  </conditionalFormatting>
  <conditionalFormatting sqref="K40">
    <cfRule type="cellIs" dxfId="2596" priority="1995" operator="equal">
      <formula>"NO VAR"</formula>
    </cfRule>
  </conditionalFormatting>
  <conditionalFormatting sqref="K40">
    <cfRule type="cellIs" dxfId="2595" priority="1994" operator="equal">
      <formula>"HIDE-NO VAR"</formula>
    </cfRule>
  </conditionalFormatting>
  <conditionalFormatting sqref="K40">
    <cfRule type="cellIs" dxfId="2594" priority="1993" operator="equal">
      <formula>"NO VAR"</formula>
    </cfRule>
  </conditionalFormatting>
  <conditionalFormatting sqref="K40">
    <cfRule type="cellIs" dxfId="2593" priority="1992" operator="equal">
      <formula>"NO VAR"</formula>
    </cfRule>
  </conditionalFormatting>
  <conditionalFormatting sqref="K40">
    <cfRule type="cellIs" dxfId="2592" priority="1991" operator="equal">
      <formula>"INCORRECT LINE BEING PICKED UP"</formula>
    </cfRule>
  </conditionalFormatting>
  <conditionalFormatting sqref="J41 J43">
    <cfRule type="cellIs" dxfId="2591" priority="1990" operator="equal">
      <formula>"NO VAR"</formula>
    </cfRule>
  </conditionalFormatting>
  <conditionalFormatting sqref="J41 J43">
    <cfRule type="cellIs" dxfId="2590" priority="1989" operator="equal">
      <formula>"HIDE-NO VAR"</formula>
    </cfRule>
  </conditionalFormatting>
  <conditionalFormatting sqref="J41 J43">
    <cfRule type="cellIs" dxfId="2589" priority="1988" operator="equal">
      <formula>"ERROR "</formula>
    </cfRule>
  </conditionalFormatting>
  <conditionalFormatting sqref="J41 J43">
    <cfRule type="cellIs" dxfId="2588" priority="1987" operator="equal">
      <formula>"HIDE-NO VAR"</formula>
    </cfRule>
  </conditionalFormatting>
  <conditionalFormatting sqref="J41 J43">
    <cfRule type="cellIs" dxfId="2587" priority="1986" operator="equal">
      <formula>"HIDE-NO VAR"</formula>
    </cfRule>
  </conditionalFormatting>
  <conditionalFormatting sqref="J41 J43">
    <cfRule type="cellIs" dxfId="2586" priority="1985" operator="equal">
      <formula>"NO VAR"</formula>
    </cfRule>
  </conditionalFormatting>
  <conditionalFormatting sqref="J41 J43">
    <cfRule type="cellIs" dxfId="2585" priority="1984" operator="equal">
      <formula>"HIDE-NO VAR"</formula>
    </cfRule>
  </conditionalFormatting>
  <conditionalFormatting sqref="J41 J43">
    <cfRule type="cellIs" dxfId="2584" priority="1983" operator="equal">
      <formula>"NO VAR"</formula>
    </cfRule>
  </conditionalFormatting>
  <conditionalFormatting sqref="J41 J43">
    <cfRule type="cellIs" dxfId="2583" priority="1982" operator="equal">
      <formula>"HIDE-NO VAR"</formula>
    </cfRule>
  </conditionalFormatting>
  <conditionalFormatting sqref="J41 J43">
    <cfRule type="cellIs" dxfId="2582" priority="1981" operator="equal">
      <formula>"NO VAR"</formula>
    </cfRule>
  </conditionalFormatting>
  <conditionalFormatting sqref="J41 J43">
    <cfRule type="cellIs" dxfId="2581" priority="1980" operator="equal">
      <formula>"NO VAR"</formula>
    </cfRule>
  </conditionalFormatting>
  <conditionalFormatting sqref="J41 J43">
    <cfRule type="cellIs" dxfId="2580" priority="1979" operator="equal">
      <formula>"HIDE-NO VAR"</formula>
    </cfRule>
  </conditionalFormatting>
  <conditionalFormatting sqref="J41 J43">
    <cfRule type="cellIs" dxfId="2579" priority="1978" operator="equal">
      <formula>"NO VAR"</formula>
    </cfRule>
  </conditionalFormatting>
  <conditionalFormatting sqref="J41 J43">
    <cfRule type="cellIs" dxfId="2578" priority="1977" operator="equal">
      <formula>"NO VAR"</formula>
    </cfRule>
  </conditionalFormatting>
  <conditionalFormatting sqref="J41 J43">
    <cfRule type="cellIs" dxfId="2577" priority="1976" operator="equal">
      <formula>"HIDE-NO VAR"</formula>
    </cfRule>
  </conditionalFormatting>
  <conditionalFormatting sqref="J41 J43">
    <cfRule type="cellIs" dxfId="2576" priority="1975" operator="equal">
      <formula>"NO VAR"</formula>
    </cfRule>
  </conditionalFormatting>
  <conditionalFormatting sqref="J41 J43">
    <cfRule type="cellIs" dxfId="2575" priority="1974" operator="equal">
      <formula>"NO VAR"</formula>
    </cfRule>
  </conditionalFormatting>
  <conditionalFormatting sqref="J41 J43">
    <cfRule type="cellIs" dxfId="2574" priority="1973" operator="equal">
      <formula>"HIDE-NO VAR"</formula>
    </cfRule>
  </conditionalFormatting>
  <conditionalFormatting sqref="J41 J43">
    <cfRule type="cellIs" dxfId="2573" priority="1972" operator="equal">
      <formula>"NO VAR"</formula>
    </cfRule>
  </conditionalFormatting>
  <conditionalFormatting sqref="J41 J43">
    <cfRule type="cellIs" dxfId="2572" priority="1971" operator="equal">
      <formula>"NO VAR"</formula>
    </cfRule>
  </conditionalFormatting>
  <conditionalFormatting sqref="J41 J43">
    <cfRule type="cellIs" dxfId="2571" priority="1970" operator="equal">
      <formula>"HIDE-NO VAR"</formula>
    </cfRule>
  </conditionalFormatting>
  <conditionalFormatting sqref="J41 J43">
    <cfRule type="cellIs" dxfId="2570" priority="1969" operator="equal">
      <formula>"NO VAR"</formula>
    </cfRule>
  </conditionalFormatting>
  <conditionalFormatting sqref="J41 J43">
    <cfRule type="cellIs" dxfId="2569" priority="1968" operator="equal">
      <formula>"NO VAR"</formula>
    </cfRule>
  </conditionalFormatting>
  <conditionalFormatting sqref="J41 J43">
    <cfRule type="cellIs" dxfId="2568" priority="1967" operator="equal">
      <formula>"HIDE-NO VAR"</formula>
    </cfRule>
  </conditionalFormatting>
  <conditionalFormatting sqref="J41 J43">
    <cfRule type="cellIs" dxfId="2567" priority="1966" operator="equal">
      <formula>"NO VAR"</formula>
    </cfRule>
  </conditionalFormatting>
  <conditionalFormatting sqref="J41 J43">
    <cfRule type="cellIs" dxfId="2566" priority="1965" operator="equal">
      <formula>"NO VAR"</formula>
    </cfRule>
  </conditionalFormatting>
  <conditionalFormatting sqref="J41 J43">
    <cfRule type="cellIs" dxfId="2565" priority="1964" operator="equal">
      <formula>"HIDE-NO VAR"</formula>
    </cfRule>
  </conditionalFormatting>
  <conditionalFormatting sqref="J41 J43">
    <cfRule type="cellIs" dxfId="2564" priority="1963" operator="equal">
      <formula>"NO VAR"</formula>
    </cfRule>
  </conditionalFormatting>
  <conditionalFormatting sqref="J41 J43">
    <cfRule type="cellIs" dxfId="2563" priority="1962" operator="equal">
      <formula>"NO VAR"</formula>
    </cfRule>
  </conditionalFormatting>
  <conditionalFormatting sqref="J41 J43">
    <cfRule type="cellIs" dxfId="2562" priority="1961" operator="equal">
      <formula>"HIDE-NO VAR"</formula>
    </cfRule>
  </conditionalFormatting>
  <conditionalFormatting sqref="J41 J43">
    <cfRule type="cellIs" dxfId="2561" priority="1960" operator="equal">
      <formula>"NO VAR"</formula>
    </cfRule>
  </conditionalFormatting>
  <conditionalFormatting sqref="J41 J43">
    <cfRule type="cellIs" dxfId="2560" priority="1959" operator="equal">
      <formula>"NO VAR"</formula>
    </cfRule>
  </conditionalFormatting>
  <conditionalFormatting sqref="K41 K43">
    <cfRule type="cellIs" dxfId="2559" priority="1958" operator="equal">
      <formula>"NO VAR"</formula>
    </cfRule>
  </conditionalFormatting>
  <conditionalFormatting sqref="K41 K43">
    <cfRule type="cellIs" dxfId="2558" priority="1957" operator="equal">
      <formula>"HIDE-NO VAR"</formula>
    </cfRule>
  </conditionalFormatting>
  <conditionalFormatting sqref="K41 K43">
    <cfRule type="cellIs" dxfId="2557" priority="1956" operator="equal">
      <formula>"ERROR "</formula>
    </cfRule>
  </conditionalFormatting>
  <conditionalFormatting sqref="K41 K43">
    <cfRule type="cellIs" dxfId="2556" priority="1955" operator="equal">
      <formula>"HIDE-NO VAR"</formula>
    </cfRule>
  </conditionalFormatting>
  <conditionalFormatting sqref="K41 K43">
    <cfRule type="cellIs" dxfId="2555" priority="1954" operator="equal">
      <formula>"HIDE-NO VAR"</formula>
    </cfRule>
  </conditionalFormatting>
  <conditionalFormatting sqref="K41 K43">
    <cfRule type="cellIs" dxfId="2554" priority="1953" operator="equal">
      <formula>"NO VAR"</formula>
    </cfRule>
  </conditionalFormatting>
  <conditionalFormatting sqref="K41 K43">
    <cfRule type="cellIs" dxfId="2553" priority="1952" operator="equal">
      <formula>"HIDE-NO VAR"</formula>
    </cfRule>
  </conditionalFormatting>
  <conditionalFormatting sqref="K41 K43">
    <cfRule type="cellIs" dxfId="2552" priority="1951" operator="equal">
      <formula>"NO VAR"</formula>
    </cfRule>
  </conditionalFormatting>
  <conditionalFormatting sqref="K41 K43">
    <cfRule type="cellIs" dxfId="2551" priority="1950" operator="equal">
      <formula>"HIDE-NO VAR"</formula>
    </cfRule>
  </conditionalFormatting>
  <conditionalFormatting sqref="K41 K43">
    <cfRule type="cellIs" dxfId="2550" priority="1949" operator="equal">
      <formula>"NO VAR"</formula>
    </cfRule>
  </conditionalFormatting>
  <conditionalFormatting sqref="K41 K43">
    <cfRule type="cellIs" dxfId="2549" priority="1948" operator="equal">
      <formula>"NO VAR"</formula>
    </cfRule>
  </conditionalFormatting>
  <conditionalFormatting sqref="K41 K43">
    <cfRule type="cellIs" dxfId="2548" priority="1947" operator="equal">
      <formula>"HIDE-NO VAR"</formula>
    </cfRule>
  </conditionalFormatting>
  <conditionalFormatting sqref="K41 K43">
    <cfRule type="cellIs" dxfId="2547" priority="1946" operator="equal">
      <formula>"NO VAR"</formula>
    </cfRule>
  </conditionalFormatting>
  <conditionalFormatting sqref="K41 K43">
    <cfRule type="cellIs" dxfId="2546" priority="1945" operator="equal">
      <formula>"NO VAR"</formula>
    </cfRule>
  </conditionalFormatting>
  <conditionalFormatting sqref="K41 K43">
    <cfRule type="cellIs" dxfId="2545" priority="1944" operator="equal">
      <formula>"HIDE-NO VAR"</formula>
    </cfRule>
  </conditionalFormatting>
  <conditionalFormatting sqref="K41 K43">
    <cfRule type="cellIs" dxfId="2544" priority="1943" operator="equal">
      <formula>"NO VAR"</formula>
    </cfRule>
  </conditionalFormatting>
  <conditionalFormatting sqref="K41 K43">
    <cfRule type="cellIs" dxfId="2543" priority="1942" operator="equal">
      <formula>"NO VAR"</formula>
    </cfRule>
  </conditionalFormatting>
  <conditionalFormatting sqref="K41 K43">
    <cfRule type="cellIs" dxfId="2542" priority="1941" operator="equal">
      <formula>"HIDE-NO VAR"</formula>
    </cfRule>
  </conditionalFormatting>
  <conditionalFormatting sqref="K41 K43">
    <cfRule type="cellIs" dxfId="2541" priority="1940" operator="equal">
      <formula>"NO VAR"</formula>
    </cfRule>
  </conditionalFormatting>
  <conditionalFormatting sqref="K41 K43">
    <cfRule type="cellIs" dxfId="2540" priority="1939" operator="equal">
      <formula>"NO VAR"</formula>
    </cfRule>
  </conditionalFormatting>
  <conditionalFormatting sqref="K41 K43">
    <cfRule type="cellIs" dxfId="2539" priority="1938" operator="equal">
      <formula>"HIDE-NO VAR"</formula>
    </cfRule>
  </conditionalFormatting>
  <conditionalFormatting sqref="K41 K43">
    <cfRule type="cellIs" dxfId="2538" priority="1937" operator="equal">
      <formula>"NO VAR"</formula>
    </cfRule>
  </conditionalFormatting>
  <conditionalFormatting sqref="K41 K43">
    <cfRule type="cellIs" dxfId="2537" priority="1936" operator="equal">
      <formula>"NO VAR"</formula>
    </cfRule>
  </conditionalFormatting>
  <conditionalFormatting sqref="K41 K43">
    <cfRule type="cellIs" dxfId="2536" priority="1935" operator="equal">
      <formula>"HIDE-NO VAR"</formula>
    </cfRule>
  </conditionalFormatting>
  <conditionalFormatting sqref="K41 K43">
    <cfRule type="cellIs" dxfId="2535" priority="1934" operator="equal">
      <formula>"NO VAR"</formula>
    </cfRule>
  </conditionalFormatting>
  <conditionalFormatting sqref="K41 K43">
    <cfRule type="cellIs" dxfId="2534" priority="1933" operator="equal">
      <formula>"NO VAR"</formula>
    </cfRule>
  </conditionalFormatting>
  <conditionalFormatting sqref="K41 K43">
    <cfRule type="cellIs" dxfId="2533" priority="1932" operator="equal">
      <formula>"HIDE-NO VAR"</formula>
    </cfRule>
  </conditionalFormatting>
  <conditionalFormatting sqref="K41 K43">
    <cfRule type="cellIs" dxfId="2532" priority="1931" operator="equal">
      <formula>"NO VAR"</formula>
    </cfRule>
  </conditionalFormatting>
  <conditionalFormatting sqref="K41 K43">
    <cfRule type="cellIs" dxfId="2531" priority="1930" operator="equal">
      <formula>"NO VAR"</formula>
    </cfRule>
  </conditionalFormatting>
  <conditionalFormatting sqref="K41 K43">
    <cfRule type="cellIs" dxfId="2530" priority="1929" operator="equal">
      <formula>"HIDE-NO VAR"</formula>
    </cfRule>
  </conditionalFormatting>
  <conditionalFormatting sqref="K41 K43">
    <cfRule type="cellIs" dxfId="2529" priority="1928" operator="equal">
      <formula>"NO VAR"</formula>
    </cfRule>
  </conditionalFormatting>
  <conditionalFormatting sqref="K41 K43">
    <cfRule type="cellIs" dxfId="2528" priority="1927" operator="equal">
      <formula>"NO VAR"</formula>
    </cfRule>
  </conditionalFormatting>
  <conditionalFormatting sqref="K41 K43">
    <cfRule type="cellIs" dxfId="2527" priority="1926" operator="equal">
      <formula>"HIDE-NO VAR"</formula>
    </cfRule>
  </conditionalFormatting>
  <conditionalFormatting sqref="K41 K43">
    <cfRule type="cellIs" dxfId="2526" priority="1925" operator="equal">
      <formula>"NO VAR"</formula>
    </cfRule>
  </conditionalFormatting>
  <conditionalFormatting sqref="K41 K43">
    <cfRule type="cellIs" dxfId="2525" priority="1924" operator="equal">
      <formula>"NO VAR"</formula>
    </cfRule>
  </conditionalFormatting>
  <conditionalFormatting sqref="K41 K43">
    <cfRule type="cellIs" dxfId="2524" priority="1923" operator="equal">
      <formula>"HIDE-NO VAR"</formula>
    </cfRule>
  </conditionalFormatting>
  <conditionalFormatting sqref="K41 K43">
    <cfRule type="cellIs" dxfId="2523" priority="1922" operator="equal">
      <formula>"NO VAR"</formula>
    </cfRule>
  </conditionalFormatting>
  <conditionalFormatting sqref="K41 K43">
    <cfRule type="cellIs" dxfId="2522" priority="1921" operator="equal">
      <formula>"NO VAR"</formula>
    </cfRule>
  </conditionalFormatting>
  <conditionalFormatting sqref="K41 K43">
    <cfRule type="cellIs" dxfId="2521" priority="1920" operator="equal">
      <formula>"HIDE-NO VAR"</formula>
    </cfRule>
  </conditionalFormatting>
  <conditionalFormatting sqref="K41 K43">
    <cfRule type="cellIs" dxfId="2520" priority="1919" operator="equal">
      <formula>"NO VAR"</formula>
    </cfRule>
  </conditionalFormatting>
  <conditionalFormatting sqref="K41 K43">
    <cfRule type="cellIs" dxfId="2519" priority="1918" operator="equal">
      <formula>"NO VAR"</formula>
    </cfRule>
  </conditionalFormatting>
  <conditionalFormatting sqref="K41 K43">
    <cfRule type="cellIs" dxfId="2518" priority="1917" operator="equal">
      <formula>"INCORRECT LINE BEING PICKED UP"</formula>
    </cfRule>
  </conditionalFormatting>
  <conditionalFormatting sqref="J42">
    <cfRule type="cellIs" dxfId="2517" priority="1916" operator="equal">
      <formula>"NO VAR"</formula>
    </cfRule>
  </conditionalFormatting>
  <conditionalFormatting sqref="J42">
    <cfRule type="cellIs" dxfId="2516" priority="1915" operator="equal">
      <formula>"HIDE-NO VAR"</formula>
    </cfRule>
  </conditionalFormatting>
  <conditionalFormatting sqref="J42">
    <cfRule type="cellIs" dxfId="2515" priority="1914" operator="equal">
      <formula>"ERROR "</formula>
    </cfRule>
  </conditionalFormatting>
  <conditionalFormatting sqref="J42">
    <cfRule type="cellIs" dxfId="2514" priority="1913" operator="equal">
      <formula>"HIDE-NO VAR"</formula>
    </cfRule>
  </conditionalFormatting>
  <conditionalFormatting sqref="J42">
    <cfRule type="cellIs" dxfId="2513" priority="1912" operator="equal">
      <formula>"HIDE-NO VAR"</formula>
    </cfRule>
  </conditionalFormatting>
  <conditionalFormatting sqref="J42">
    <cfRule type="cellIs" dxfId="2512" priority="1911" operator="equal">
      <formula>"NO VAR"</formula>
    </cfRule>
  </conditionalFormatting>
  <conditionalFormatting sqref="J42">
    <cfRule type="cellIs" dxfId="2511" priority="1910" operator="equal">
      <formula>"HIDE-NO VAR"</formula>
    </cfRule>
  </conditionalFormatting>
  <conditionalFormatting sqref="J42">
    <cfRule type="cellIs" dxfId="2510" priority="1909" operator="equal">
      <formula>"NO VAR"</formula>
    </cfRule>
  </conditionalFormatting>
  <conditionalFormatting sqref="J42">
    <cfRule type="cellIs" dxfId="2509" priority="1908" operator="equal">
      <formula>"HIDE-NO VAR"</formula>
    </cfRule>
  </conditionalFormatting>
  <conditionalFormatting sqref="J42">
    <cfRule type="cellIs" dxfId="2508" priority="1907" operator="equal">
      <formula>"NO VAR"</formula>
    </cfRule>
  </conditionalFormatting>
  <conditionalFormatting sqref="J42">
    <cfRule type="cellIs" dxfId="2507" priority="1906" operator="equal">
      <formula>"NO VAR"</formula>
    </cfRule>
  </conditionalFormatting>
  <conditionalFormatting sqref="J42">
    <cfRule type="cellIs" dxfId="2506" priority="1905" operator="equal">
      <formula>"HIDE-NO VAR"</formula>
    </cfRule>
  </conditionalFormatting>
  <conditionalFormatting sqref="J42">
    <cfRule type="cellIs" dxfId="2505" priority="1904" operator="equal">
      <formula>"NO VAR"</formula>
    </cfRule>
  </conditionalFormatting>
  <conditionalFormatting sqref="J42">
    <cfRule type="cellIs" dxfId="2504" priority="1903" operator="equal">
      <formula>"NO VAR"</formula>
    </cfRule>
  </conditionalFormatting>
  <conditionalFormatting sqref="J42">
    <cfRule type="cellIs" dxfId="2503" priority="1902" operator="equal">
      <formula>"HIDE-NO VAR"</formula>
    </cfRule>
  </conditionalFormatting>
  <conditionalFormatting sqref="J42">
    <cfRule type="cellIs" dxfId="2502" priority="1901" operator="equal">
      <formula>"NO VAR"</formula>
    </cfRule>
  </conditionalFormatting>
  <conditionalFormatting sqref="J42">
    <cfRule type="cellIs" dxfId="2501" priority="1900" operator="equal">
      <formula>"NO VAR"</formula>
    </cfRule>
  </conditionalFormatting>
  <conditionalFormatting sqref="J42">
    <cfRule type="cellIs" dxfId="2500" priority="1899" operator="equal">
      <formula>"HIDE-NO VAR"</formula>
    </cfRule>
  </conditionalFormatting>
  <conditionalFormatting sqref="J42">
    <cfRule type="cellIs" dxfId="2499" priority="1898" operator="equal">
      <formula>"NO VAR"</formula>
    </cfRule>
  </conditionalFormatting>
  <conditionalFormatting sqref="J42">
    <cfRule type="cellIs" dxfId="2498" priority="1897" operator="equal">
      <formula>"NO VAR"</formula>
    </cfRule>
  </conditionalFormatting>
  <conditionalFormatting sqref="J42">
    <cfRule type="cellIs" dxfId="2497" priority="1896" operator="equal">
      <formula>"HIDE-NO VAR"</formula>
    </cfRule>
  </conditionalFormatting>
  <conditionalFormatting sqref="J42">
    <cfRule type="cellIs" dxfId="2496" priority="1895" operator="equal">
      <formula>"NO VAR"</formula>
    </cfRule>
  </conditionalFormatting>
  <conditionalFormatting sqref="J42">
    <cfRule type="cellIs" dxfId="2495" priority="1894" operator="equal">
      <formula>"NO VAR"</formula>
    </cfRule>
  </conditionalFormatting>
  <conditionalFormatting sqref="J42">
    <cfRule type="cellIs" dxfId="2494" priority="1893" operator="equal">
      <formula>"HIDE-NO VAR"</formula>
    </cfRule>
  </conditionalFormatting>
  <conditionalFormatting sqref="J42">
    <cfRule type="cellIs" dxfId="2493" priority="1892" operator="equal">
      <formula>"NO VAR"</formula>
    </cfRule>
  </conditionalFormatting>
  <conditionalFormatting sqref="J42">
    <cfRule type="cellIs" dxfId="2492" priority="1891" operator="equal">
      <formula>"NO VAR"</formula>
    </cfRule>
  </conditionalFormatting>
  <conditionalFormatting sqref="J42">
    <cfRule type="cellIs" dxfId="2491" priority="1890" operator="equal">
      <formula>"HIDE-NO VAR"</formula>
    </cfRule>
  </conditionalFormatting>
  <conditionalFormatting sqref="J42">
    <cfRule type="cellIs" dxfId="2490" priority="1889" operator="equal">
      <formula>"NO VAR"</formula>
    </cfRule>
  </conditionalFormatting>
  <conditionalFormatting sqref="J42">
    <cfRule type="cellIs" dxfId="2489" priority="1888" operator="equal">
      <formula>"NO VAR"</formula>
    </cfRule>
  </conditionalFormatting>
  <conditionalFormatting sqref="J42">
    <cfRule type="cellIs" dxfId="2488" priority="1887" operator="equal">
      <formula>"HIDE-NO VAR"</formula>
    </cfRule>
  </conditionalFormatting>
  <conditionalFormatting sqref="J42">
    <cfRule type="cellIs" dxfId="2487" priority="1886" operator="equal">
      <formula>"NO VAR"</formula>
    </cfRule>
  </conditionalFormatting>
  <conditionalFormatting sqref="J42">
    <cfRule type="cellIs" dxfId="2486" priority="1885" operator="equal">
      <formula>"NO VAR"</formula>
    </cfRule>
  </conditionalFormatting>
  <conditionalFormatting sqref="K42">
    <cfRule type="cellIs" dxfId="2485" priority="1884" operator="equal">
      <formula>"NO VAR"</formula>
    </cfRule>
  </conditionalFormatting>
  <conditionalFormatting sqref="K42">
    <cfRule type="cellIs" dxfId="2484" priority="1883" operator="equal">
      <formula>"HIDE-NO VAR"</formula>
    </cfRule>
  </conditionalFormatting>
  <conditionalFormatting sqref="K42">
    <cfRule type="cellIs" dxfId="2483" priority="1882" operator="equal">
      <formula>"ERROR "</formula>
    </cfRule>
  </conditionalFormatting>
  <conditionalFormatting sqref="K42">
    <cfRule type="cellIs" dxfId="2482" priority="1881" operator="equal">
      <formula>"HIDE-NO VAR"</formula>
    </cfRule>
  </conditionalFormatting>
  <conditionalFormatting sqref="K42">
    <cfRule type="cellIs" dxfId="2481" priority="1880" operator="equal">
      <formula>"HIDE-NO VAR"</formula>
    </cfRule>
  </conditionalFormatting>
  <conditionalFormatting sqref="K42">
    <cfRule type="cellIs" dxfId="2480" priority="1879" operator="equal">
      <formula>"NO VAR"</formula>
    </cfRule>
  </conditionalFormatting>
  <conditionalFormatting sqref="K42">
    <cfRule type="cellIs" dxfId="2479" priority="1878" operator="equal">
      <formula>"HIDE-NO VAR"</formula>
    </cfRule>
  </conditionalFormatting>
  <conditionalFormatting sqref="K42">
    <cfRule type="cellIs" dxfId="2478" priority="1877" operator="equal">
      <formula>"NO VAR"</formula>
    </cfRule>
  </conditionalFormatting>
  <conditionalFormatting sqref="K42">
    <cfRule type="cellIs" dxfId="2477" priority="1876" operator="equal">
      <formula>"HIDE-NO VAR"</formula>
    </cfRule>
  </conditionalFormatting>
  <conditionalFormatting sqref="K42">
    <cfRule type="cellIs" dxfId="2476" priority="1875" operator="equal">
      <formula>"NO VAR"</formula>
    </cfRule>
  </conditionalFormatting>
  <conditionalFormatting sqref="K42">
    <cfRule type="cellIs" dxfId="2475" priority="1874" operator="equal">
      <formula>"NO VAR"</formula>
    </cfRule>
  </conditionalFormatting>
  <conditionalFormatting sqref="K42">
    <cfRule type="cellIs" dxfId="2474" priority="1873" operator="equal">
      <formula>"HIDE-NO VAR"</formula>
    </cfRule>
  </conditionalFormatting>
  <conditionalFormatting sqref="K42">
    <cfRule type="cellIs" dxfId="2473" priority="1872" operator="equal">
      <formula>"NO VAR"</formula>
    </cfRule>
  </conditionalFormatting>
  <conditionalFormatting sqref="K42">
    <cfRule type="cellIs" dxfId="2472" priority="1871" operator="equal">
      <formula>"NO VAR"</formula>
    </cfRule>
  </conditionalFormatting>
  <conditionalFormatting sqref="K42">
    <cfRule type="cellIs" dxfId="2471" priority="1870" operator="equal">
      <formula>"HIDE-NO VAR"</formula>
    </cfRule>
  </conditionalFormatting>
  <conditionalFormatting sqref="K42">
    <cfRule type="cellIs" dxfId="2470" priority="1869" operator="equal">
      <formula>"NO VAR"</formula>
    </cfRule>
  </conditionalFormatting>
  <conditionalFormatting sqref="K42">
    <cfRule type="cellIs" dxfId="2469" priority="1868" operator="equal">
      <formula>"NO VAR"</formula>
    </cfRule>
  </conditionalFormatting>
  <conditionalFormatting sqref="K42">
    <cfRule type="cellIs" dxfId="2468" priority="1867" operator="equal">
      <formula>"HIDE-NO VAR"</formula>
    </cfRule>
  </conditionalFormatting>
  <conditionalFormatting sqref="K42">
    <cfRule type="cellIs" dxfId="2467" priority="1866" operator="equal">
      <formula>"NO VAR"</formula>
    </cfRule>
  </conditionalFormatting>
  <conditionalFormatting sqref="K42">
    <cfRule type="cellIs" dxfId="2466" priority="1865" operator="equal">
      <formula>"NO VAR"</formula>
    </cfRule>
  </conditionalFormatting>
  <conditionalFormatting sqref="K42">
    <cfRule type="cellIs" dxfId="2465" priority="1864" operator="equal">
      <formula>"HIDE-NO VAR"</formula>
    </cfRule>
  </conditionalFormatting>
  <conditionalFormatting sqref="K42">
    <cfRule type="cellIs" dxfId="2464" priority="1863" operator="equal">
      <formula>"NO VAR"</formula>
    </cfRule>
  </conditionalFormatting>
  <conditionalFormatting sqref="K42">
    <cfRule type="cellIs" dxfId="2463" priority="1862" operator="equal">
      <formula>"NO VAR"</formula>
    </cfRule>
  </conditionalFormatting>
  <conditionalFormatting sqref="K42">
    <cfRule type="cellIs" dxfId="2462" priority="1861" operator="equal">
      <formula>"HIDE-NO VAR"</formula>
    </cfRule>
  </conditionalFormatting>
  <conditionalFormatting sqref="K42">
    <cfRule type="cellIs" dxfId="2461" priority="1860" operator="equal">
      <formula>"NO VAR"</formula>
    </cfRule>
  </conditionalFormatting>
  <conditionalFormatting sqref="K42">
    <cfRule type="cellIs" dxfId="2460" priority="1859" operator="equal">
      <formula>"NO VAR"</formula>
    </cfRule>
  </conditionalFormatting>
  <conditionalFormatting sqref="K42">
    <cfRule type="cellIs" dxfId="2459" priority="1858" operator="equal">
      <formula>"HIDE-NO VAR"</formula>
    </cfRule>
  </conditionalFormatting>
  <conditionalFormatting sqref="K42">
    <cfRule type="cellIs" dxfId="2458" priority="1857" operator="equal">
      <formula>"NO VAR"</formula>
    </cfRule>
  </conditionalFormatting>
  <conditionalFormatting sqref="K42">
    <cfRule type="cellIs" dxfId="2457" priority="1856" operator="equal">
      <formula>"NO VAR"</formula>
    </cfRule>
  </conditionalFormatting>
  <conditionalFormatting sqref="K42">
    <cfRule type="cellIs" dxfId="2456" priority="1855" operator="equal">
      <formula>"HIDE-NO VAR"</formula>
    </cfRule>
  </conditionalFormatting>
  <conditionalFormatting sqref="K42">
    <cfRule type="cellIs" dxfId="2455" priority="1854" operator="equal">
      <formula>"NO VAR"</formula>
    </cfRule>
  </conditionalFormatting>
  <conditionalFormatting sqref="K42">
    <cfRule type="cellIs" dxfId="2454" priority="1853" operator="equal">
      <formula>"NO VAR"</formula>
    </cfRule>
  </conditionalFormatting>
  <conditionalFormatting sqref="K42">
    <cfRule type="cellIs" dxfId="2453" priority="1852" operator="equal">
      <formula>"HIDE-NO VAR"</formula>
    </cfRule>
  </conditionalFormatting>
  <conditionalFormatting sqref="K42">
    <cfRule type="cellIs" dxfId="2452" priority="1851" operator="equal">
      <formula>"NO VAR"</formula>
    </cfRule>
  </conditionalFormatting>
  <conditionalFormatting sqref="K42">
    <cfRule type="cellIs" dxfId="2451" priority="1850" operator="equal">
      <formula>"NO VAR"</formula>
    </cfRule>
  </conditionalFormatting>
  <conditionalFormatting sqref="K42">
    <cfRule type="cellIs" dxfId="2450" priority="1849" operator="equal">
      <formula>"HIDE-NO VAR"</formula>
    </cfRule>
  </conditionalFormatting>
  <conditionalFormatting sqref="K42">
    <cfRule type="cellIs" dxfId="2449" priority="1848" operator="equal">
      <formula>"NO VAR"</formula>
    </cfRule>
  </conditionalFormatting>
  <conditionalFormatting sqref="K42">
    <cfRule type="cellIs" dxfId="2448" priority="1847" operator="equal">
      <formula>"NO VAR"</formula>
    </cfRule>
  </conditionalFormatting>
  <conditionalFormatting sqref="K42">
    <cfRule type="cellIs" dxfId="2447" priority="1846" operator="equal">
      <formula>"HIDE-NO VAR"</formula>
    </cfRule>
  </conditionalFormatting>
  <conditionalFormatting sqref="K42">
    <cfRule type="cellIs" dxfId="2446" priority="1845" operator="equal">
      <formula>"NO VAR"</formula>
    </cfRule>
  </conditionalFormatting>
  <conditionalFormatting sqref="K42">
    <cfRule type="cellIs" dxfId="2445" priority="1844" operator="equal">
      <formula>"NO VAR"</formula>
    </cfRule>
  </conditionalFormatting>
  <conditionalFormatting sqref="K42">
    <cfRule type="cellIs" dxfId="2444" priority="1843" operator="equal">
      <formula>"INCORRECT LINE BEING PICKED UP"</formula>
    </cfRule>
  </conditionalFormatting>
  <conditionalFormatting sqref="B43">
    <cfRule type="cellIs" dxfId="2443" priority="1842" operator="equal">
      <formula>"HIDE "</formula>
    </cfRule>
  </conditionalFormatting>
  <conditionalFormatting sqref="A48:B48 D48 A49">
    <cfRule type="cellIs" dxfId="2442" priority="1840" operator="equal">
      <formula>"Hide No Variance"</formula>
    </cfRule>
  </conditionalFormatting>
  <conditionalFormatting sqref="D50:E50">
    <cfRule type="cellIs" dxfId="2441" priority="1839" operator="equal">
      <formula>"HIDE "</formula>
    </cfRule>
  </conditionalFormatting>
  <conditionalFormatting sqref="J50">
    <cfRule type="cellIs" dxfId="2440" priority="1837" operator="equal">
      <formula>"NO VAR"</formula>
    </cfRule>
  </conditionalFormatting>
  <conditionalFormatting sqref="J52">
    <cfRule type="cellIs" dxfId="2439" priority="1035" operator="equal">
      <formula>"HIDE-NO VAR"</formula>
    </cfRule>
  </conditionalFormatting>
  <conditionalFormatting sqref="J52">
    <cfRule type="cellIs" dxfId="2438" priority="1032" operator="equal">
      <formula>"NO VAR"</formula>
    </cfRule>
  </conditionalFormatting>
  <conditionalFormatting sqref="J52">
    <cfRule type="cellIs" dxfId="2437" priority="1030" operator="equal">
      <formula>"NO VAR"</formula>
    </cfRule>
  </conditionalFormatting>
  <conditionalFormatting sqref="J51">
    <cfRule type="cellIs" dxfId="2436" priority="1025" operator="equal">
      <formula>"HIDE-NO VAR"</formula>
    </cfRule>
  </conditionalFormatting>
  <conditionalFormatting sqref="J51">
    <cfRule type="cellIs" dxfId="2435" priority="1024" operator="equal">
      <formula>"NO VAR"</formula>
    </cfRule>
  </conditionalFormatting>
  <conditionalFormatting sqref="J51">
    <cfRule type="cellIs" dxfId="2434" priority="1023" operator="equal">
      <formula>"NO VAR"</formula>
    </cfRule>
  </conditionalFormatting>
  <conditionalFormatting sqref="J51">
    <cfRule type="cellIs" dxfId="2433" priority="1019" operator="equal">
      <formula>"HIDE-NO VAR"</formula>
    </cfRule>
  </conditionalFormatting>
  <conditionalFormatting sqref="J51">
    <cfRule type="cellIs" dxfId="2432" priority="1018" operator="equal">
      <formula>"NO VAR"</formula>
    </cfRule>
  </conditionalFormatting>
  <conditionalFormatting sqref="J51">
    <cfRule type="cellIs" dxfId="2431" priority="1017" operator="equal">
      <formula>"NO VAR"</formula>
    </cfRule>
  </conditionalFormatting>
  <conditionalFormatting sqref="J51">
    <cfRule type="cellIs" dxfId="2430" priority="1016" operator="equal">
      <formula>"HIDE-NO VAR"</formula>
    </cfRule>
  </conditionalFormatting>
  <conditionalFormatting sqref="J51">
    <cfRule type="cellIs" dxfId="2429" priority="1015" operator="equal">
      <formula>"NO VAR"</formula>
    </cfRule>
  </conditionalFormatting>
  <conditionalFormatting sqref="J51">
    <cfRule type="cellIs" dxfId="2428" priority="1014" operator="equal">
      <formula>"NO VAR"</formula>
    </cfRule>
  </conditionalFormatting>
  <conditionalFormatting sqref="J52">
    <cfRule type="cellIs" dxfId="2427" priority="1001" operator="equal">
      <formula>"HIDE-NO VAR"</formula>
    </cfRule>
  </conditionalFormatting>
  <conditionalFormatting sqref="J52">
    <cfRule type="cellIs" dxfId="2426" priority="1000" operator="equal">
      <formula>"HIDE-NO VAR"</formula>
    </cfRule>
  </conditionalFormatting>
  <conditionalFormatting sqref="J52">
    <cfRule type="cellIs" dxfId="2425" priority="999" operator="equal">
      <formula>"NO VAR"</formula>
    </cfRule>
  </conditionalFormatting>
  <conditionalFormatting sqref="J52">
    <cfRule type="cellIs" dxfId="2424" priority="998" operator="equal">
      <formula>"HIDE-NO VAR"</formula>
    </cfRule>
  </conditionalFormatting>
  <conditionalFormatting sqref="J52">
    <cfRule type="cellIs" dxfId="2423" priority="997" operator="equal">
      <formula>"NO VAR"</formula>
    </cfRule>
  </conditionalFormatting>
  <conditionalFormatting sqref="J52">
    <cfRule type="cellIs" dxfId="2422" priority="996" operator="equal">
      <formula>"HIDE-NO VAR"</formula>
    </cfRule>
  </conditionalFormatting>
  <conditionalFormatting sqref="J52">
    <cfRule type="cellIs" dxfId="2421" priority="995" operator="equal">
      <formula>"NO VAR"</formula>
    </cfRule>
  </conditionalFormatting>
  <conditionalFormatting sqref="J52">
    <cfRule type="cellIs" dxfId="2420" priority="994" operator="equal">
      <formula>"NO VAR"</formula>
    </cfRule>
  </conditionalFormatting>
  <conditionalFormatting sqref="K50">
    <cfRule type="cellIs" dxfId="2419" priority="1785" operator="equal">
      <formula>"NO VAR"</formula>
    </cfRule>
  </conditionalFormatting>
  <conditionalFormatting sqref="K52">
    <cfRule type="cellIs" dxfId="2418" priority="983" operator="equal">
      <formula>"HIDE-NO VAR"</formula>
    </cfRule>
  </conditionalFormatting>
  <conditionalFormatting sqref="K52">
    <cfRule type="cellIs" dxfId="2417" priority="980" operator="equal">
      <formula>"NO VAR"</formula>
    </cfRule>
  </conditionalFormatting>
  <conditionalFormatting sqref="K52">
    <cfRule type="cellIs" dxfId="2416" priority="978" operator="equal">
      <formula>"NO VAR"</formula>
    </cfRule>
  </conditionalFormatting>
  <conditionalFormatting sqref="K51">
    <cfRule type="cellIs" dxfId="2415" priority="973" operator="equal">
      <formula>"HIDE-NO VAR"</formula>
    </cfRule>
  </conditionalFormatting>
  <conditionalFormatting sqref="K51">
    <cfRule type="cellIs" dxfId="2414" priority="972" operator="equal">
      <formula>"NO VAR"</formula>
    </cfRule>
  </conditionalFormatting>
  <conditionalFormatting sqref="K51">
    <cfRule type="cellIs" dxfId="2413" priority="971" operator="equal">
      <formula>"NO VAR"</formula>
    </cfRule>
  </conditionalFormatting>
  <conditionalFormatting sqref="K51">
    <cfRule type="cellIs" dxfId="2412" priority="967" operator="equal">
      <formula>"HIDE-NO VAR"</formula>
    </cfRule>
  </conditionalFormatting>
  <conditionalFormatting sqref="K51">
    <cfRule type="cellIs" dxfId="2411" priority="966" operator="equal">
      <formula>"NO VAR"</formula>
    </cfRule>
  </conditionalFormatting>
  <conditionalFormatting sqref="K51">
    <cfRule type="cellIs" dxfId="2410" priority="965" operator="equal">
      <formula>"NO VAR"</formula>
    </cfRule>
  </conditionalFormatting>
  <conditionalFormatting sqref="K51">
    <cfRule type="cellIs" dxfId="2409" priority="964" operator="equal">
      <formula>"HIDE-NO VAR"</formula>
    </cfRule>
  </conditionalFormatting>
  <conditionalFormatting sqref="K51">
    <cfRule type="cellIs" dxfId="2408" priority="963" operator="equal">
      <formula>"NO VAR"</formula>
    </cfRule>
  </conditionalFormatting>
  <conditionalFormatting sqref="K51">
    <cfRule type="cellIs" dxfId="2407" priority="962" operator="equal">
      <formula>"NO VAR"</formula>
    </cfRule>
  </conditionalFormatting>
  <conditionalFormatting sqref="K52">
    <cfRule type="cellIs" dxfId="2406" priority="949" operator="equal">
      <formula>"HIDE-NO VAR"</formula>
    </cfRule>
  </conditionalFormatting>
  <conditionalFormatting sqref="K52">
    <cfRule type="cellIs" dxfId="2405" priority="948" operator="equal">
      <formula>"HIDE-NO VAR"</formula>
    </cfRule>
  </conditionalFormatting>
  <conditionalFormatting sqref="K52">
    <cfRule type="cellIs" dxfId="2404" priority="947" operator="equal">
      <formula>"NO VAR"</formula>
    </cfRule>
  </conditionalFormatting>
  <conditionalFormatting sqref="K52">
    <cfRule type="cellIs" dxfId="2403" priority="946" operator="equal">
      <formula>"HIDE-NO VAR"</formula>
    </cfRule>
  </conditionalFormatting>
  <conditionalFormatting sqref="K52">
    <cfRule type="cellIs" dxfId="2402" priority="945" operator="equal">
      <formula>"NO VAR"</formula>
    </cfRule>
  </conditionalFormatting>
  <conditionalFormatting sqref="K52">
    <cfRule type="cellIs" dxfId="2401" priority="944" operator="equal">
      <formula>"HIDE-NO VAR"</formula>
    </cfRule>
  </conditionalFormatting>
  <conditionalFormatting sqref="K52">
    <cfRule type="cellIs" dxfId="2400" priority="943" operator="equal">
      <formula>"NO VAR"</formula>
    </cfRule>
  </conditionalFormatting>
  <conditionalFormatting sqref="K52">
    <cfRule type="cellIs" dxfId="2399" priority="942" operator="equal">
      <formula>"NO VAR"</formula>
    </cfRule>
  </conditionalFormatting>
  <conditionalFormatting sqref="B58:B59">
    <cfRule type="cellIs" dxfId="2398" priority="847" operator="equal">
      <formula>"HIDE "</formula>
    </cfRule>
  </conditionalFormatting>
  <conditionalFormatting sqref="B61:B63 E61:E63">
    <cfRule type="cellIs" dxfId="2397" priority="846" operator="equal">
      <formula>"HIDE "</formula>
    </cfRule>
  </conditionalFormatting>
  <conditionalFormatting sqref="J61:J63">
    <cfRule type="cellIs" dxfId="2396" priority="844" operator="equal">
      <formula>"NO VAR"</formula>
    </cfRule>
  </conditionalFormatting>
  <conditionalFormatting sqref="J61:J63">
    <cfRule type="cellIs" dxfId="2395" priority="843" operator="equal">
      <formula>"HIDE-NO VAR"</formula>
    </cfRule>
  </conditionalFormatting>
  <conditionalFormatting sqref="J61:J63">
    <cfRule type="cellIs" dxfId="2394" priority="842" operator="equal">
      <formula>"ERROR "</formula>
    </cfRule>
  </conditionalFormatting>
  <conditionalFormatting sqref="J61:J63">
    <cfRule type="cellIs" dxfId="2393" priority="841" operator="equal">
      <formula>"HIDE-NO VAR"</formula>
    </cfRule>
  </conditionalFormatting>
  <conditionalFormatting sqref="J61:J63">
    <cfRule type="cellIs" dxfId="2392" priority="840" operator="equal">
      <formula>"HIDE-NO VAR"</formula>
    </cfRule>
  </conditionalFormatting>
  <conditionalFormatting sqref="J61:J63">
    <cfRule type="cellIs" dxfId="2391" priority="839" operator="equal">
      <formula>"NO VAR"</formula>
    </cfRule>
  </conditionalFormatting>
  <conditionalFormatting sqref="J61:J63">
    <cfRule type="cellIs" dxfId="2390" priority="838" operator="equal">
      <formula>"HIDE-NO VAR"</formula>
    </cfRule>
  </conditionalFormatting>
  <conditionalFormatting sqref="J61:J63">
    <cfRule type="cellIs" dxfId="2389" priority="837" operator="equal">
      <formula>"NO VAR"</formula>
    </cfRule>
  </conditionalFormatting>
  <conditionalFormatting sqref="J61:J63">
    <cfRule type="cellIs" dxfId="2388" priority="836" operator="equal">
      <formula>"HIDE-NO VAR"</formula>
    </cfRule>
  </conditionalFormatting>
  <conditionalFormatting sqref="J61:J63">
    <cfRule type="cellIs" dxfId="2387" priority="835" operator="equal">
      <formula>"NO VAR"</formula>
    </cfRule>
  </conditionalFormatting>
  <conditionalFormatting sqref="J61:J63">
    <cfRule type="cellIs" dxfId="2386" priority="834" operator="equal">
      <formula>"NO VAR"</formula>
    </cfRule>
  </conditionalFormatting>
  <conditionalFormatting sqref="J61:J63">
    <cfRule type="cellIs" dxfId="2385" priority="833" operator="equal">
      <formula>"HIDE-NO VAR"</formula>
    </cfRule>
  </conditionalFormatting>
  <conditionalFormatting sqref="J61:J63">
    <cfRule type="cellIs" dxfId="2384" priority="832" operator="equal">
      <formula>"NO VAR"</formula>
    </cfRule>
  </conditionalFormatting>
  <conditionalFormatting sqref="J61:J63">
    <cfRule type="cellIs" dxfId="2383" priority="831" operator="equal">
      <formula>"NO VAR"</formula>
    </cfRule>
  </conditionalFormatting>
  <conditionalFormatting sqref="J61:J63">
    <cfRule type="cellIs" dxfId="2382" priority="830" operator="equal">
      <formula>"HIDE-NO VAR"</formula>
    </cfRule>
  </conditionalFormatting>
  <conditionalFormatting sqref="J61:J63">
    <cfRule type="cellIs" dxfId="2381" priority="829" operator="equal">
      <formula>"NO VAR"</formula>
    </cfRule>
  </conditionalFormatting>
  <conditionalFormatting sqref="J61:J63">
    <cfRule type="cellIs" dxfId="2380" priority="828" operator="equal">
      <formula>"NO VAR"</formula>
    </cfRule>
  </conditionalFormatting>
  <conditionalFormatting sqref="J61:J63">
    <cfRule type="cellIs" dxfId="2379" priority="827" operator="equal">
      <formula>"HIDE-NO VAR"</formula>
    </cfRule>
  </conditionalFormatting>
  <conditionalFormatting sqref="J61:J63">
    <cfRule type="cellIs" dxfId="2378" priority="826" operator="equal">
      <formula>"NO VAR"</formula>
    </cfRule>
  </conditionalFormatting>
  <conditionalFormatting sqref="J61:J63">
    <cfRule type="cellIs" dxfId="2377" priority="825" operator="equal">
      <formula>"NO VAR"</formula>
    </cfRule>
  </conditionalFormatting>
  <conditionalFormatting sqref="J61:J63">
    <cfRule type="cellIs" dxfId="2376" priority="824" operator="equal">
      <formula>"HIDE-NO VAR"</formula>
    </cfRule>
  </conditionalFormatting>
  <conditionalFormatting sqref="J61:J63">
    <cfRule type="cellIs" dxfId="2375" priority="823" operator="equal">
      <formula>"NO VAR"</formula>
    </cfRule>
  </conditionalFormatting>
  <conditionalFormatting sqref="J61:J63">
    <cfRule type="cellIs" dxfId="2374" priority="822" operator="equal">
      <formula>"NO VAR"</formula>
    </cfRule>
  </conditionalFormatting>
  <conditionalFormatting sqref="J61:J63">
    <cfRule type="cellIs" dxfId="2373" priority="821" operator="equal">
      <formula>"HIDE-NO VAR"</formula>
    </cfRule>
  </conditionalFormatting>
  <conditionalFormatting sqref="J61:J63">
    <cfRule type="cellIs" dxfId="2372" priority="820" operator="equal">
      <formula>"NO VAR"</formula>
    </cfRule>
  </conditionalFormatting>
  <conditionalFormatting sqref="J61:J63">
    <cfRule type="cellIs" dxfId="2371" priority="819" operator="equal">
      <formula>"NO VAR"</formula>
    </cfRule>
  </conditionalFormatting>
  <conditionalFormatting sqref="J61:J63">
    <cfRule type="cellIs" dxfId="2370" priority="818" operator="equal">
      <formula>"HIDE-NO VAR"</formula>
    </cfRule>
  </conditionalFormatting>
  <conditionalFormatting sqref="J61:J63">
    <cfRule type="cellIs" dxfId="2369" priority="817" operator="equal">
      <formula>"NO VAR"</formula>
    </cfRule>
  </conditionalFormatting>
  <conditionalFormatting sqref="J61:J63">
    <cfRule type="cellIs" dxfId="2368" priority="816" operator="equal">
      <formula>"NO VAR"</formula>
    </cfRule>
  </conditionalFormatting>
  <conditionalFormatting sqref="J61:J63">
    <cfRule type="cellIs" dxfId="2367" priority="815" operator="equal">
      <formula>"HIDE-NO VAR"</formula>
    </cfRule>
  </conditionalFormatting>
  <conditionalFormatting sqref="J61:J63">
    <cfRule type="cellIs" dxfId="2366" priority="814" operator="equal">
      <formula>"NO VAR"</formula>
    </cfRule>
  </conditionalFormatting>
  <conditionalFormatting sqref="J61:J63">
    <cfRule type="cellIs" dxfId="2365" priority="813" operator="equal">
      <formula>"NO VAR"</formula>
    </cfRule>
  </conditionalFormatting>
  <conditionalFormatting sqref="K61:K63">
    <cfRule type="cellIs" dxfId="2364" priority="812" operator="equal">
      <formula>"NO VAR"</formula>
    </cfRule>
  </conditionalFormatting>
  <conditionalFormatting sqref="K61:K63">
    <cfRule type="cellIs" dxfId="2363" priority="811" operator="equal">
      <formula>"HIDE-NO VAR"</formula>
    </cfRule>
  </conditionalFormatting>
  <conditionalFormatting sqref="K61:K63">
    <cfRule type="cellIs" dxfId="2362" priority="810" operator="equal">
      <formula>"ERROR "</formula>
    </cfRule>
  </conditionalFormatting>
  <conditionalFormatting sqref="K61:K63">
    <cfRule type="cellIs" dxfId="2361" priority="809" operator="equal">
      <formula>"HIDE-NO VAR"</formula>
    </cfRule>
  </conditionalFormatting>
  <conditionalFormatting sqref="K61:K63">
    <cfRule type="cellIs" dxfId="2360" priority="808" operator="equal">
      <formula>"HIDE-NO VAR"</formula>
    </cfRule>
  </conditionalFormatting>
  <conditionalFormatting sqref="K61:K63">
    <cfRule type="cellIs" dxfId="2359" priority="807" operator="equal">
      <formula>"NO VAR"</formula>
    </cfRule>
  </conditionalFormatting>
  <conditionalFormatting sqref="K61:K63">
    <cfRule type="cellIs" dxfId="2358" priority="806" operator="equal">
      <formula>"HIDE-NO VAR"</formula>
    </cfRule>
  </conditionalFormatting>
  <conditionalFormatting sqref="K61:K63">
    <cfRule type="cellIs" dxfId="2357" priority="805" operator="equal">
      <formula>"NO VAR"</formula>
    </cfRule>
  </conditionalFormatting>
  <conditionalFormatting sqref="K61:K63">
    <cfRule type="cellIs" dxfId="2356" priority="804" operator="equal">
      <formula>"HIDE-NO VAR"</formula>
    </cfRule>
  </conditionalFormatting>
  <conditionalFormatting sqref="K61:K63">
    <cfRule type="cellIs" dxfId="2355" priority="803" operator="equal">
      <formula>"NO VAR"</formula>
    </cfRule>
  </conditionalFormatting>
  <conditionalFormatting sqref="K61:K63">
    <cfRule type="cellIs" dxfId="2354" priority="802" operator="equal">
      <formula>"NO VAR"</formula>
    </cfRule>
  </conditionalFormatting>
  <conditionalFormatting sqref="K61:K63">
    <cfRule type="cellIs" dxfId="2353" priority="801" operator="equal">
      <formula>"HIDE-NO VAR"</formula>
    </cfRule>
  </conditionalFormatting>
  <conditionalFormatting sqref="K61:K63">
    <cfRule type="cellIs" dxfId="2352" priority="800" operator="equal">
      <formula>"NO VAR"</formula>
    </cfRule>
  </conditionalFormatting>
  <conditionalFormatting sqref="K61:K63">
    <cfRule type="cellIs" dxfId="2351" priority="799" operator="equal">
      <formula>"NO VAR"</formula>
    </cfRule>
  </conditionalFormatting>
  <conditionalFormatting sqref="K61:K63">
    <cfRule type="cellIs" dxfId="2350" priority="798" operator="equal">
      <formula>"HIDE-NO VAR"</formula>
    </cfRule>
  </conditionalFormatting>
  <conditionalFormatting sqref="K61:K63">
    <cfRule type="cellIs" dxfId="2349" priority="797" operator="equal">
      <formula>"NO VAR"</formula>
    </cfRule>
  </conditionalFormatting>
  <conditionalFormatting sqref="K61:K63">
    <cfRule type="cellIs" dxfId="2348" priority="796" operator="equal">
      <formula>"NO VAR"</formula>
    </cfRule>
  </conditionalFormatting>
  <conditionalFormatting sqref="K61:K63">
    <cfRule type="cellIs" dxfId="2347" priority="795" operator="equal">
      <formula>"HIDE-NO VAR"</formula>
    </cfRule>
  </conditionalFormatting>
  <conditionalFormatting sqref="K61:K63">
    <cfRule type="cellIs" dxfId="2346" priority="794" operator="equal">
      <formula>"NO VAR"</formula>
    </cfRule>
  </conditionalFormatting>
  <conditionalFormatting sqref="K61:K63">
    <cfRule type="cellIs" dxfId="2345" priority="793" operator="equal">
      <formula>"NO VAR"</formula>
    </cfRule>
  </conditionalFormatting>
  <conditionalFormatting sqref="K61:K63">
    <cfRule type="cellIs" dxfId="2344" priority="792" operator="equal">
      <formula>"HIDE-NO VAR"</formula>
    </cfRule>
  </conditionalFormatting>
  <conditionalFormatting sqref="K61:K63">
    <cfRule type="cellIs" dxfId="2343" priority="791" operator="equal">
      <formula>"NO VAR"</formula>
    </cfRule>
  </conditionalFormatting>
  <conditionalFormatting sqref="K61:K63">
    <cfRule type="cellIs" dxfId="2342" priority="790" operator="equal">
      <formula>"NO VAR"</formula>
    </cfRule>
  </conditionalFormatting>
  <conditionalFormatting sqref="K61:K63">
    <cfRule type="cellIs" dxfId="2341" priority="789" operator="equal">
      <formula>"HIDE-NO VAR"</formula>
    </cfRule>
  </conditionalFormatting>
  <conditionalFormatting sqref="K61:K63">
    <cfRule type="cellIs" dxfId="2340" priority="788" operator="equal">
      <formula>"NO VAR"</formula>
    </cfRule>
  </conditionalFormatting>
  <conditionalFormatting sqref="K61:K63">
    <cfRule type="cellIs" dxfId="2339" priority="787" operator="equal">
      <formula>"NO VAR"</formula>
    </cfRule>
  </conditionalFormatting>
  <conditionalFormatting sqref="K61:K63">
    <cfRule type="cellIs" dxfId="2338" priority="786" operator="equal">
      <formula>"HIDE-NO VAR"</formula>
    </cfRule>
  </conditionalFormatting>
  <conditionalFormatting sqref="K61:K63">
    <cfRule type="cellIs" dxfId="2337" priority="785" operator="equal">
      <formula>"NO VAR"</formula>
    </cfRule>
  </conditionalFormatting>
  <conditionalFormatting sqref="K61:K63">
    <cfRule type="cellIs" dxfId="2336" priority="784" operator="equal">
      <formula>"NO VAR"</formula>
    </cfRule>
  </conditionalFormatting>
  <conditionalFormatting sqref="K61:K63">
    <cfRule type="cellIs" dxfId="2335" priority="783" operator="equal">
      <formula>"HIDE-NO VAR"</formula>
    </cfRule>
  </conditionalFormatting>
  <conditionalFormatting sqref="K61:K63">
    <cfRule type="cellIs" dxfId="2334" priority="782" operator="equal">
      <formula>"NO VAR"</formula>
    </cfRule>
  </conditionalFormatting>
  <conditionalFormatting sqref="K61:K63">
    <cfRule type="cellIs" dxfId="2333" priority="781" operator="equal">
      <formula>"NO VAR"</formula>
    </cfRule>
  </conditionalFormatting>
  <conditionalFormatting sqref="K61:K63">
    <cfRule type="cellIs" dxfId="2332" priority="780" operator="equal">
      <formula>"HIDE-NO VAR"</formula>
    </cfRule>
  </conditionalFormatting>
  <conditionalFormatting sqref="K61:K63">
    <cfRule type="cellIs" dxfId="2331" priority="779" operator="equal">
      <formula>"NO VAR"</formula>
    </cfRule>
  </conditionalFormatting>
  <conditionalFormatting sqref="K61:K63">
    <cfRule type="cellIs" dxfId="2330" priority="778" operator="equal">
      <formula>"NO VAR"</formula>
    </cfRule>
  </conditionalFormatting>
  <conditionalFormatting sqref="K61:K63">
    <cfRule type="cellIs" dxfId="2329" priority="777" operator="equal">
      <formula>"HIDE-NO VAR"</formula>
    </cfRule>
  </conditionalFormatting>
  <conditionalFormatting sqref="K61:K63">
    <cfRule type="cellIs" dxfId="2328" priority="776" operator="equal">
      <formula>"NO VAR"</formula>
    </cfRule>
  </conditionalFormatting>
  <conditionalFormatting sqref="K61:K63">
    <cfRule type="cellIs" dxfId="2327" priority="775" operator="equal">
      <formula>"NO VAR"</formula>
    </cfRule>
  </conditionalFormatting>
  <conditionalFormatting sqref="K61:K63">
    <cfRule type="cellIs" dxfId="2326" priority="774" operator="equal">
      <formula>"HIDE-NO VAR"</formula>
    </cfRule>
  </conditionalFormatting>
  <conditionalFormatting sqref="K61:K63">
    <cfRule type="cellIs" dxfId="2325" priority="773" operator="equal">
      <formula>"NO VAR"</formula>
    </cfRule>
  </conditionalFormatting>
  <conditionalFormatting sqref="K61:K63">
    <cfRule type="cellIs" dxfId="2324" priority="772" operator="equal">
      <formula>"NO VAR"</formula>
    </cfRule>
  </conditionalFormatting>
  <conditionalFormatting sqref="K61:K63">
    <cfRule type="cellIs" dxfId="2323" priority="771" operator="equal">
      <formula>"INCORRECT LINE BEING PICKED UP"</formula>
    </cfRule>
  </conditionalFormatting>
  <conditionalFormatting sqref="B65 E65">
    <cfRule type="cellIs" dxfId="2322" priority="770" operator="equal">
      <formula>"HIDE "</formula>
    </cfRule>
  </conditionalFormatting>
  <conditionalFormatting sqref="J65">
    <cfRule type="cellIs" dxfId="2321" priority="768" operator="equal">
      <formula>"NO VAR"</formula>
    </cfRule>
  </conditionalFormatting>
  <conditionalFormatting sqref="J65">
    <cfRule type="cellIs" dxfId="2320" priority="767" operator="equal">
      <formula>"HIDE-NO VAR"</formula>
    </cfRule>
  </conditionalFormatting>
  <conditionalFormatting sqref="J65">
    <cfRule type="cellIs" dxfId="2319" priority="766" operator="equal">
      <formula>"ERROR "</formula>
    </cfRule>
  </conditionalFormatting>
  <conditionalFormatting sqref="J65">
    <cfRule type="cellIs" dxfId="2318" priority="765" operator="equal">
      <formula>"HIDE-NO VAR"</formula>
    </cfRule>
  </conditionalFormatting>
  <conditionalFormatting sqref="J65">
    <cfRule type="cellIs" dxfId="2317" priority="764" operator="equal">
      <formula>"HIDE-NO VAR"</formula>
    </cfRule>
  </conditionalFormatting>
  <conditionalFormatting sqref="J65">
    <cfRule type="cellIs" dxfId="2316" priority="763" operator="equal">
      <formula>"NO VAR"</formula>
    </cfRule>
  </conditionalFormatting>
  <conditionalFormatting sqref="J65">
    <cfRule type="cellIs" dxfId="2315" priority="762" operator="equal">
      <formula>"HIDE-NO VAR"</formula>
    </cfRule>
  </conditionalFormatting>
  <conditionalFormatting sqref="J65">
    <cfRule type="cellIs" dxfId="2314" priority="761" operator="equal">
      <formula>"NO VAR"</formula>
    </cfRule>
  </conditionalFormatting>
  <conditionalFormatting sqref="J65">
    <cfRule type="cellIs" dxfId="2313" priority="760" operator="equal">
      <formula>"HIDE-NO VAR"</formula>
    </cfRule>
  </conditionalFormatting>
  <conditionalFormatting sqref="J65">
    <cfRule type="cellIs" dxfId="2312" priority="759" operator="equal">
      <formula>"NO VAR"</formula>
    </cfRule>
  </conditionalFormatting>
  <conditionalFormatting sqref="J65">
    <cfRule type="cellIs" dxfId="2311" priority="758" operator="equal">
      <formula>"NO VAR"</formula>
    </cfRule>
  </conditionalFormatting>
  <conditionalFormatting sqref="J65">
    <cfRule type="cellIs" dxfId="2310" priority="757" operator="equal">
      <formula>"HIDE-NO VAR"</formula>
    </cfRule>
  </conditionalFormatting>
  <conditionalFormatting sqref="J65">
    <cfRule type="cellIs" dxfId="2309" priority="756" operator="equal">
      <formula>"NO VAR"</formula>
    </cfRule>
  </conditionalFormatting>
  <conditionalFormatting sqref="J65">
    <cfRule type="cellIs" dxfId="2308" priority="755" operator="equal">
      <formula>"NO VAR"</formula>
    </cfRule>
  </conditionalFormatting>
  <conditionalFormatting sqref="J65">
    <cfRule type="cellIs" dxfId="2307" priority="754" operator="equal">
      <formula>"HIDE-NO VAR"</formula>
    </cfRule>
  </conditionalFormatting>
  <conditionalFormatting sqref="J65">
    <cfRule type="cellIs" dxfId="2306" priority="753" operator="equal">
      <formula>"NO VAR"</formula>
    </cfRule>
  </conditionalFormatting>
  <conditionalFormatting sqref="J65">
    <cfRule type="cellIs" dxfId="2305" priority="752" operator="equal">
      <formula>"NO VAR"</formula>
    </cfRule>
  </conditionalFormatting>
  <conditionalFormatting sqref="J65">
    <cfRule type="cellIs" dxfId="2304" priority="751" operator="equal">
      <formula>"HIDE-NO VAR"</formula>
    </cfRule>
  </conditionalFormatting>
  <conditionalFormatting sqref="J65">
    <cfRule type="cellIs" dxfId="2303" priority="750" operator="equal">
      <formula>"NO VAR"</formula>
    </cfRule>
  </conditionalFormatting>
  <conditionalFormatting sqref="J65">
    <cfRule type="cellIs" dxfId="2302" priority="749" operator="equal">
      <formula>"NO VAR"</formula>
    </cfRule>
  </conditionalFormatting>
  <conditionalFormatting sqref="J65">
    <cfRule type="cellIs" dxfId="2301" priority="748" operator="equal">
      <formula>"HIDE-NO VAR"</formula>
    </cfRule>
  </conditionalFormatting>
  <conditionalFormatting sqref="J65">
    <cfRule type="cellIs" dxfId="2300" priority="747" operator="equal">
      <formula>"NO VAR"</formula>
    </cfRule>
  </conditionalFormatting>
  <conditionalFormatting sqref="J65">
    <cfRule type="cellIs" dxfId="2299" priority="746" operator="equal">
      <formula>"NO VAR"</formula>
    </cfRule>
  </conditionalFormatting>
  <conditionalFormatting sqref="J65">
    <cfRule type="cellIs" dxfId="2298" priority="745" operator="equal">
      <formula>"HIDE-NO VAR"</formula>
    </cfRule>
  </conditionalFormatting>
  <conditionalFormatting sqref="J65">
    <cfRule type="cellIs" dxfId="2297" priority="744" operator="equal">
      <formula>"NO VAR"</formula>
    </cfRule>
  </conditionalFormatting>
  <conditionalFormatting sqref="J65">
    <cfRule type="cellIs" dxfId="2296" priority="743" operator="equal">
      <formula>"NO VAR"</formula>
    </cfRule>
  </conditionalFormatting>
  <conditionalFormatting sqref="J65">
    <cfRule type="cellIs" dxfId="2295" priority="742" operator="equal">
      <formula>"HIDE-NO VAR"</formula>
    </cfRule>
  </conditionalFormatting>
  <conditionalFormatting sqref="J65">
    <cfRule type="cellIs" dxfId="2294" priority="741" operator="equal">
      <formula>"NO VAR"</formula>
    </cfRule>
  </conditionalFormatting>
  <conditionalFormatting sqref="J65">
    <cfRule type="cellIs" dxfId="2293" priority="740" operator="equal">
      <formula>"NO VAR"</formula>
    </cfRule>
  </conditionalFormatting>
  <conditionalFormatting sqref="J65">
    <cfRule type="cellIs" dxfId="2292" priority="739" operator="equal">
      <formula>"HIDE-NO VAR"</formula>
    </cfRule>
  </conditionalFormatting>
  <conditionalFormatting sqref="J65">
    <cfRule type="cellIs" dxfId="2291" priority="738" operator="equal">
      <formula>"NO VAR"</formula>
    </cfRule>
  </conditionalFormatting>
  <conditionalFormatting sqref="J65">
    <cfRule type="cellIs" dxfId="2290" priority="737" operator="equal">
      <formula>"NO VAR"</formula>
    </cfRule>
  </conditionalFormatting>
  <conditionalFormatting sqref="J66:J68">
    <cfRule type="cellIs" dxfId="2289" priority="683" operator="equal">
      <formula>"NO VAR"</formula>
    </cfRule>
  </conditionalFormatting>
  <conditionalFormatting sqref="J69:J77">
    <cfRule type="cellIs" dxfId="2288" priority="604" operator="equal">
      <formula>"HIDE-NO VAR"</formula>
    </cfRule>
  </conditionalFormatting>
  <conditionalFormatting sqref="J78">
    <cfRule type="cellIs" dxfId="2287" priority="527" operator="equal">
      <formula>"HIDE-NO VAR"</formula>
    </cfRule>
  </conditionalFormatting>
  <conditionalFormatting sqref="J69:J77">
    <cfRule type="cellIs" dxfId="2286" priority="602" operator="equal">
      <formula>"NO VAR"</formula>
    </cfRule>
  </conditionalFormatting>
  <conditionalFormatting sqref="J69:J77">
    <cfRule type="cellIs" dxfId="2285" priority="601" operator="equal">
      <formula>"HIDE-NO VAR"</formula>
    </cfRule>
  </conditionalFormatting>
  <conditionalFormatting sqref="J66:J68">
    <cfRule type="cellIs" dxfId="2284" priority="676" operator="equal">
      <formula>"NO VAR"</formula>
    </cfRule>
  </conditionalFormatting>
  <conditionalFormatting sqref="J66:J68">
    <cfRule type="cellIs" dxfId="2283" priority="675" operator="equal">
      <formula>"HIDE-NO VAR"</formula>
    </cfRule>
  </conditionalFormatting>
  <conditionalFormatting sqref="J66:J68">
    <cfRule type="cellIs" dxfId="2282" priority="674" operator="equal">
      <formula>"NO VAR"</formula>
    </cfRule>
  </conditionalFormatting>
  <conditionalFormatting sqref="J66:J68">
    <cfRule type="cellIs" dxfId="2281" priority="673" operator="equal">
      <formula>"NO VAR"</formula>
    </cfRule>
  </conditionalFormatting>
  <conditionalFormatting sqref="J66:J68">
    <cfRule type="cellIs" dxfId="2280" priority="672" operator="equal">
      <formula>"HIDE-NO VAR"</formula>
    </cfRule>
  </conditionalFormatting>
  <conditionalFormatting sqref="J66:J68">
    <cfRule type="cellIs" dxfId="2279" priority="671" operator="equal">
      <formula>"NO VAR"</formula>
    </cfRule>
  </conditionalFormatting>
  <conditionalFormatting sqref="J66:J68">
    <cfRule type="cellIs" dxfId="2278" priority="670" operator="equal">
      <formula>"NO VAR"</formula>
    </cfRule>
  </conditionalFormatting>
  <conditionalFormatting sqref="J66:J68">
    <cfRule type="cellIs" dxfId="2277" priority="669" operator="equal">
      <formula>"HIDE-NO VAR"</formula>
    </cfRule>
  </conditionalFormatting>
  <conditionalFormatting sqref="J66:J68">
    <cfRule type="cellIs" dxfId="2276" priority="668" operator="equal">
      <formula>"NO VAR"</formula>
    </cfRule>
  </conditionalFormatting>
  <conditionalFormatting sqref="J66:J68">
    <cfRule type="cellIs" dxfId="2275" priority="667" operator="equal">
      <formula>"NO VAR"</formula>
    </cfRule>
  </conditionalFormatting>
  <conditionalFormatting sqref="J66:J68">
    <cfRule type="cellIs" dxfId="2274" priority="666" operator="equal">
      <formula>"HIDE-NO VAR"</formula>
    </cfRule>
  </conditionalFormatting>
  <conditionalFormatting sqref="J66:J68">
    <cfRule type="cellIs" dxfId="2273" priority="665" operator="equal">
      <formula>"NO VAR"</formula>
    </cfRule>
  </conditionalFormatting>
  <conditionalFormatting sqref="J66:J68">
    <cfRule type="cellIs" dxfId="2272" priority="664" operator="equal">
      <formula>"NO VAR"</formula>
    </cfRule>
  </conditionalFormatting>
  <conditionalFormatting sqref="J66:J68">
    <cfRule type="cellIs" dxfId="2271" priority="663" operator="equal">
      <formula>"HIDE-NO VAR"</formula>
    </cfRule>
  </conditionalFormatting>
  <conditionalFormatting sqref="J66:J68">
    <cfRule type="cellIs" dxfId="2270" priority="662" operator="equal">
      <formula>"NO VAR"</formula>
    </cfRule>
  </conditionalFormatting>
  <conditionalFormatting sqref="J66:J68">
    <cfRule type="cellIs" dxfId="2269" priority="661" operator="equal">
      <formula>"NO VAR"</formula>
    </cfRule>
  </conditionalFormatting>
  <conditionalFormatting sqref="K69:K77">
    <cfRule type="cellIs" dxfId="2268" priority="583" operator="equal">
      <formula>"NO VAR"</formula>
    </cfRule>
  </conditionalFormatting>
  <conditionalFormatting sqref="K66:K68">
    <cfRule type="cellIs" dxfId="2267" priority="657" operator="equal">
      <formula>"HIDE-NO VAR"</formula>
    </cfRule>
  </conditionalFormatting>
  <conditionalFormatting sqref="J78">
    <cfRule type="cellIs" dxfId="2266" priority="504" operator="equal">
      <formula>"NO VAR"</formula>
    </cfRule>
  </conditionalFormatting>
  <conditionalFormatting sqref="K66:K68">
    <cfRule type="cellIs" dxfId="2265" priority="655" operator="equal">
      <formula>"NO VAR"</formula>
    </cfRule>
  </conditionalFormatting>
  <conditionalFormatting sqref="K66:K68">
    <cfRule type="cellIs" dxfId="2264" priority="654" operator="equal">
      <formula>"HIDE-NO VAR"</formula>
    </cfRule>
  </conditionalFormatting>
  <conditionalFormatting sqref="K66:K68">
    <cfRule type="cellIs" dxfId="2263" priority="653" operator="equal">
      <formula>"NO VAR"</formula>
    </cfRule>
  </conditionalFormatting>
  <conditionalFormatting sqref="K69:K77">
    <cfRule type="cellIs" dxfId="2262" priority="576" operator="equal">
      <formula>"NO VAR"</formula>
    </cfRule>
  </conditionalFormatting>
  <conditionalFormatting sqref="K69:K77">
    <cfRule type="cellIs" dxfId="2261" priority="575" operator="equal">
      <formula>"HIDE-NO VAR"</formula>
    </cfRule>
  </conditionalFormatting>
  <conditionalFormatting sqref="K66:K68">
    <cfRule type="cellIs" dxfId="2260" priority="650" operator="equal">
      <formula>"NO VAR"</formula>
    </cfRule>
  </conditionalFormatting>
  <conditionalFormatting sqref="K69:K77">
    <cfRule type="cellIs" dxfId="2259" priority="573" operator="equal">
      <formula>"NO VAR"</formula>
    </cfRule>
  </conditionalFormatting>
  <conditionalFormatting sqref="K69:K77">
    <cfRule type="cellIs" dxfId="2258" priority="572" operator="equal">
      <formula>"HIDE-NO VAR"</formula>
    </cfRule>
  </conditionalFormatting>
  <conditionalFormatting sqref="K66:K68">
    <cfRule type="cellIs" dxfId="2257" priority="647" operator="equal">
      <formula>"NO VAR"</formula>
    </cfRule>
  </conditionalFormatting>
  <conditionalFormatting sqref="K69:K77">
    <cfRule type="cellIs" dxfId="2256" priority="570" operator="equal">
      <formula>"NO VAR"</formula>
    </cfRule>
  </conditionalFormatting>
  <conditionalFormatting sqref="K69:K77">
    <cfRule type="cellIs" dxfId="2255" priority="569" operator="equal">
      <formula>"HIDE-NO VAR"</formula>
    </cfRule>
  </conditionalFormatting>
  <conditionalFormatting sqref="K66:K68">
    <cfRule type="cellIs" dxfId="2254" priority="644" operator="equal">
      <formula>"NO VAR"</formula>
    </cfRule>
  </conditionalFormatting>
  <conditionalFormatting sqref="K69:K77">
    <cfRule type="cellIs" dxfId="2253" priority="567" operator="equal">
      <formula>"NO VAR"</formula>
    </cfRule>
  </conditionalFormatting>
  <conditionalFormatting sqref="B66:B68 E66:E68">
    <cfRule type="cellIs" dxfId="2252" priority="694" operator="equal">
      <formula>"HIDE "</formula>
    </cfRule>
  </conditionalFormatting>
  <conditionalFormatting sqref="J66:J68">
    <cfRule type="cellIs" dxfId="2251" priority="692" operator="equal">
      <formula>"NO VAR"</formula>
    </cfRule>
  </conditionalFormatting>
  <conditionalFormatting sqref="J66:J68">
    <cfRule type="cellIs" dxfId="2250" priority="691" operator="equal">
      <formula>"HIDE-NO VAR"</formula>
    </cfRule>
  </conditionalFormatting>
  <conditionalFormatting sqref="J66:J68">
    <cfRule type="cellIs" dxfId="2249" priority="690" operator="equal">
      <formula>"ERROR "</formula>
    </cfRule>
  </conditionalFormatting>
  <conditionalFormatting sqref="J66:J68">
    <cfRule type="cellIs" dxfId="2248" priority="689" operator="equal">
      <formula>"HIDE-NO VAR"</formula>
    </cfRule>
  </conditionalFormatting>
  <conditionalFormatting sqref="J66:J68">
    <cfRule type="cellIs" dxfId="2247" priority="688" operator="equal">
      <formula>"HIDE-NO VAR"</formula>
    </cfRule>
  </conditionalFormatting>
  <conditionalFormatting sqref="J66:J68">
    <cfRule type="cellIs" dxfId="2246" priority="687" operator="equal">
      <formula>"NO VAR"</formula>
    </cfRule>
  </conditionalFormatting>
  <conditionalFormatting sqref="J66:J68">
    <cfRule type="cellIs" dxfId="2245" priority="686" operator="equal">
      <formula>"HIDE-NO VAR"</formula>
    </cfRule>
  </conditionalFormatting>
  <conditionalFormatting sqref="J66:J68">
    <cfRule type="cellIs" dxfId="2244" priority="685" operator="equal">
      <formula>"NO VAR"</formula>
    </cfRule>
  </conditionalFormatting>
  <conditionalFormatting sqref="J66:J68">
    <cfRule type="cellIs" dxfId="2243" priority="684" operator="equal">
      <formula>"HIDE-NO VAR"</formula>
    </cfRule>
  </conditionalFormatting>
  <conditionalFormatting sqref="J66:J68">
    <cfRule type="cellIs" dxfId="2242" priority="682" operator="equal">
      <formula>"NO VAR"</formula>
    </cfRule>
  </conditionalFormatting>
  <conditionalFormatting sqref="J66:J68">
    <cfRule type="cellIs" dxfId="2241" priority="681" operator="equal">
      <formula>"HIDE-NO VAR"</formula>
    </cfRule>
  </conditionalFormatting>
  <conditionalFormatting sqref="J66:J68">
    <cfRule type="cellIs" dxfId="2240" priority="680" operator="equal">
      <formula>"NO VAR"</formula>
    </cfRule>
  </conditionalFormatting>
  <conditionalFormatting sqref="J66:J68">
    <cfRule type="cellIs" dxfId="2239" priority="679" operator="equal">
      <formula>"NO VAR"</formula>
    </cfRule>
  </conditionalFormatting>
  <conditionalFormatting sqref="J66:J68">
    <cfRule type="cellIs" dxfId="2238" priority="678" operator="equal">
      <formula>"HIDE-NO VAR"</formula>
    </cfRule>
  </conditionalFormatting>
  <conditionalFormatting sqref="J66:J68">
    <cfRule type="cellIs" dxfId="2237" priority="677" operator="equal">
      <formula>"NO VAR"</formula>
    </cfRule>
  </conditionalFormatting>
  <conditionalFormatting sqref="J69:J77">
    <cfRule type="cellIs" dxfId="2236" priority="600" operator="equal">
      <formula>"NO VAR"</formula>
    </cfRule>
  </conditionalFormatting>
  <conditionalFormatting sqref="J78">
    <cfRule type="cellIs" dxfId="2235" priority="522" operator="equal">
      <formula>"NO VAR"</formula>
    </cfRule>
  </conditionalFormatting>
  <conditionalFormatting sqref="J69:J77">
    <cfRule type="cellIs" dxfId="2234" priority="597" operator="equal">
      <formula>"NO VAR"</formula>
    </cfRule>
  </conditionalFormatting>
  <conditionalFormatting sqref="J78">
    <cfRule type="cellIs" dxfId="2233" priority="519" operator="equal">
      <formula>"NO VAR"</formula>
    </cfRule>
  </conditionalFormatting>
  <conditionalFormatting sqref="J69:J77">
    <cfRule type="cellIs" dxfId="2232" priority="594" operator="equal">
      <formula>"NO VAR"</formula>
    </cfRule>
  </conditionalFormatting>
  <conditionalFormatting sqref="J78">
    <cfRule type="cellIs" dxfId="2231" priority="516" operator="equal">
      <formula>"NO VAR"</formula>
    </cfRule>
  </conditionalFormatting>
  <conditionalFormatting sqref="J69:J77">
    <cfRule type="cellIs" dxfId="2230" priority="591" operator="equal">
      <formula>"NO VAR"</formula>
    </cfRule>
  </conditionalFormatting>
  <conditionalFormatting sqref="J78">
    <cfRule type="cellIs" dxfId="2229" priority="513" operator="equal">
      <formula>"NO VAR"</formula>
    </cfRule>
  </conditionalFormatting>
  <conditionalFormatting sqref="J69:J77">
    <cfRule type="cellIs" dxfId="2228" priority="588" operator="equal">
      <formula>"NO VAR"</formula>
    </cfRule>
  </conditionalFormatting>
  <conditionalFormatting sqref="J78">
    <cfRule type="cellIs" dxfId="2227" priority="510" operator="equal">
      <formula>"NO VAR"</formula>
    </cfRule>
  </conditionalFormatting>
  <conditionalFormatting sqref="J69:J77">
    <cfRule type="cellIs" dxfId="2226" priority="585" operator="equal">
      <formula>"NO VAR"</formula>
    </cfRule>
  </conditionalFormatting>
  <conditionalFormatting sqref="K66:K68">
    <cfRule type="cellIs" dxfId="2225" priority="660" operator="equal">
      <formula>"NO VAR"</formula>
    </cfRule>
  </conditionalFormatting>
  <conditionalFormatting sqref="K66:K68">
    <cfRule type="cellIs" dxfId="2224" priority="659" operator="equal">
      <formula>"HIDE-NO VAR"</formula>
    </cfRule>
  </conditionalFormatting>
  <conditionalFormatting sqref="K66:K68">
    <cfRule type="cellIs" dxfId="2223" priority="658" operator="equal">
      <formula>"ERROR "</formula>
    </cfRule>
  </conditionalFormatting>
  <conditionalFormatting sqref="K66:K68">
    <cfRule type="cellIs" dxfId="2222" priority="656" operator="equal">
      <formula>"HIDE-NO VAR"</formula>
    </cfRule>
  </conditionalFormatting>
  <conditionalFormatting sqref="K78">
    <cfRule type="cellIs" dxfId="2221" priority="503" operator="equal">
      <formula>"NO VAR"</formula>
    </cfRule>
  </conditionalFormatting>
  <conditionalFormatting sqref="K78">
    <cfRule type="cellIs" dxfId="2220" priority="502" operator="equal">
      <formula>"HIDE-NO VAR"</formula>
    </cfRule>
  </conditionalFormatting>
  <conditionalFormatting sqref="K66:K68">
    <cfRule type="cellIs" dxfId="2219" priority="652" operator="equal">
      <formula>"HIDE-NO VAR"</formula>
    </cfRule>
  </conditionalFormatting>
  <conditionalFormatting sqref="K66:K68">
    <cfRule type="cellIs" dxfId="2218" priority="651" operator="equal">
      <formula>"NO VAR"</formula>
    </cfRule>
  </conditionalFormatting>
  <conditionalFormatting sqref="K69:K77">
    <cfRule type="cellIs" dxfId="2217" priority="574" operator="equal">
      <formula>"NO VAR"</formula>
    </cfRule>
  </conditionalFormatting>
  <conditionalFormatting sqref="K66:K68">
    <cfRule type="cellIs" dxfId="2216" priority="649" operator="equal">
      <formula>"HIDE-NO VAR"</formula>
    </cfRule>
  </conditionalFormatting>
  <conditionalFormatting sqref="K66:K68">
    <cfRule type="cellIs" dxfId="2215" priority="648" operator="equal">
      <formula>"NO VAR"</formula>
    </cfRule>
  </conditionalFormatting>
  <conditionalFormatting sqref="K69:K77">
    <cfRule type="cellIs" dxfId="2214" priority="571" operator="equal">
      <formula>"NO VAR"</formula>
    </cfRule>
  </conditionalFormatting>
  <conditionalFormatting sqref="K66:K68">
    <cfRule type="cellIs" dxfId="2213" priority="646" operator="equal">
      <formula>"HIDE-NO VAR"</formula>
    </cfRule>
  </conditionalFormatting>
  <conditionalFormatting sqref="K66:K68">
    <cfRule type="cellIs" dxfId="2212" priority="645" operator="equal">
      <formula>"NO VAR"</formula>
    </cfRule>
  </conditionalFormatting>
  <conditionalFormatting sqref="K69:K77">
    <cfRule type="cellIs" dxfId="2211" priority="568" operator="equal">
      <formula>"NO VAR"</formula>
    </cfRule>
  </conditionalFormatting>
  <conditionalFormatting sqref="K66:K68">
    <cfRule type="cellIs" dxfId="2210" priority="643" operator="equal">
      <formula>"HIDE-NO VAR"</formula>
    </cfRule>
  </conditionalFormatting>
  <conditionalFormatting sqref="K66:K68">
    <cfRule type="cellIs" dxfId="2209" priority="642" operator="equal">
      <formula>"NO VAR"</formula>
    </cfRule>
  </conditionalFormatting>
  <conditionalFormatting sqref="K66:K68">
    <cfRule type="cellIs" dxfId="2208" priority="641" operator="equal">
      <formula>"NO VAR"</formula>
    </cfRule>
  </conditionalFormatting>
  <conditionalFormatting sqref="K66:K68">
    <cfRule type="cellIs" dxfId="2207" priority="640" operator="equal">
      <formula>"HIDE-NO VAR"</formula>
    </cfRule>
  </conditionalFormatting>
  <conditionalFormatting sqref="K66:K68">
    <cfRule type="cellIs" dxfId="2206" priority="639" operator="equal">
      <formula>"NO VAR"</formula>
    </cfRule>
  </conditionalFormatting>
  <conditionalFormatting sqref="K66:K68">
    <cfRule type="cellIs" dxfId="2205" priority="638" operator="equal">
      <formula>"NO VAR"</formula>
    </cfRule>
  </conditionalFormatting>
  <conditionalFormatting sqref="K66:K68">
    <cfRule type="cellIs" dxfId="2204" priority="637" operator="equal">
      <formula>"HIDE-NO VAR"</formula>
    </cfRule>
  </conditionalFormatting>
  <conditionalFormatting sqref="K66:K68">
    <cfRule type="cellIs" dxfId="2203" priority="636" operator="equal">
      <formula>"NO VAR"</formula>
    </cfRule>
  </conditionalFormatting>
  <conditionalFormatting sqref="K66:K68">
    <cfRule type="cellIs" dxfId="2202" priority="635" operator="equal">
      <formula>"NO VAR"</formula>
    </cfRule>
  </conditionalFormatting>
  <conditionalFormatting sqref="K66:K68">
    <cfRule type="cellIs" dxfId="2201" priority="634" operator="equal">
      <formula>"HIDE-NO VAR"</formula>
    </cfRule>
  </conditionalFormatting>
  <conditionalFormatting sqref="K66:K68">
    <cfRule type="cellIs" dxfId="2200" priority="633" operator="equal">
      <formula>"NO VAR"</formula>
    </cfRule>
  </conditionalFormatting>
  <conditionalFormatting sqref="K66:K68">
    <cfRule type="cellIs" dxfId="2199" priority="632" operator="equal">
      <formula>"NO VAR"</formula>
    </cfRule>
  </conditionalFormatting>
  <conditionalFormatting sqref="K66:K68">
    <cfRule type="cellIs" dxfId="2198" priority="631" operator="equal">
      <formula>"HIDE-NO VAR"</formula>
    </cfRule>
  </conditionalFormatting>
  <conditionalFormatting sqref="K66:K68">
    <cfRule type="cellIs" dxfId="2197" priority="630" operator="equal">
      <formula>"NO VAR"</formula>
    </cfRule>
  </conditionalFormatting>
  <conditionalFormatting sqref="K66:K68">
    <cfRule type="cellIs" dxfId="2196" priority="629" operator="equal">
      <formula>"NO VAR"</formula>
    </cfRule>
  </conditionalFormatting>
  <conditionalFormatting sqref="K66:K68">
    <cfRule type="cellIs" dxfId="2195" priority="628" operator="equal">
      <formula>"HIDE-NO VAR"</formula>
    </cfRule>
  </conditionalFormatting>
  <conditionalFormatting sqref="K66:K68">
    <cfRule type="cellIs" dxfId="2194" priority="627" operator="equal">
      <formula>"NO VAR"</formula>
    </cfRule>
  </conditionalFormatting>
  <conditionalFormatting sqref="K66:K68">
    <cfRule type="cellIs" dxfId="2193" priority="626" operator="equal">
      <formula>"NO VAR"</formula>
    </cfRule>
  </conditionalFormatting>
  <conditionalFormatting sqref="K66:K68">
    <cfRule type="cellIs" dxfId="2192" priority="625" operator="equal">
      <formula>"HIDE-NO VAR"</formula>
    </cfRule>
  </conditionalFormatting>
  <conditionalFormatting sqref="K66:K68">
    <cfRule type="cellIs" dxfId="2191" priority="624" operator="equal">
      <formula>"NO VAR"</formula>
    </cfRule>
  </conditionalFormatting>
  <conditionalFormatting sqref="K66:K68">
    <cfRule type="cellIs" dxfId="2190" priority="623" operator="equal">
      <formula>"NO VAR"</formula>
    </cfRule>
  </conditionalFormatting>
  <conditionalFormatting sqref="K66:K68">
    <cfRule type="cellIs" dxfId="2189" priority="622" operator="equal">
      <formula>"HIDE-NO VAR"</formula>
    </cfRule>
  </conditionalFormatting>
  <conditionalFormatting sqref="K66:K68">
    <cfRule type="cellIs" dxfId="2188" priority="621" operator="equal">
      <formula>"NO VAR"</formula>
    </cfRule>
  </conditionalFormatting>
  <conditionalFormatting sqref="K66:K68">
    <cfRule type="cellIs" dxfId="2187" priority="620" operator="equal">
      <formula>"NO VAR"</formula>
    </cfRule>
  </conditionalFormatting>
  <conditionalFormatting sqref="K66:K68">
    <cfRule type="cellIs" dxfId="2186" priority="619" operator="equal">
      <formula>"INCORRECT LINE BEING PICKED UP"</formula>
    </cfRule>
  </conditionalFormatting>
  <conditionalFormatting sqref="B69">
    <cfRule type="cellIs" dxfId="2185" priority="618" operator="equal">
      <formula>"HIDE "</formula>
    </cfRule>
  </conditionalFormatting>
  <conditionalFormatting sqref="B70:B77">
    <cfRule type="cellIs" dxfId="2184" priority="617" operator="equal">
      <formula>"HIDE "</formula>
    </cfRule>
  </conditionalFormatting>
  <conditionalFormatting sqref="J69:J77">
    <cfRule type="cellIs" dxfId="2183" priority="615" operator="equal">
      <formula>"NO VAR"</formula>
    </cfRule>
  </conditionalFormatting>
  <conditionalFormatting sqref="J69:J77">
    <cfRule type="cellIs" dxfId="2182" priority="614" operator="equal">
      <formula>"HIDE-NO VAR"</formula>
    </cfRule>
  </conditionalFormatting>
  <conditionalFormatting sqref="J69:J77">
    <cfRule type="cellIs" dxfId="2181" priority="613" operator="equal">
      <formula>"ERROR "</formula>
    </cfRule>
  </conditionalFormatting>
  <conditionalFormatting sqref="J69:J77">
    <cfRule type="cellIs" dxfId="2180" priority="612" operator="equal">
      <formula>"HIDE-NO VAR"</formula>
    </cfRule>
  </conditionalFormatting>
  <conditionalFormatting sqref="J69:J77">
    <cfRule type="cellIs" dxfId="2179" priority="611" operator="equal">
      <formula>"HIDE-NO VAR"</formula>
    </cfRule>
  </conditionalFormatting>
  <conditionalFormatting sqref="J69:J77">
    <cfRule type="cellIs" dxfId="2178" priority="610" operator="equal">
      <formula>"NO VAR"</formula>
    </cfRule>
  </conditionalFormatting>
  <conditionalFormatting sqref="J69:J77">
    <cfRule type="cellIs" dxfId="2177" priority="609" operator="equal">
      <formula>"HIDE-NO VAR"</formula>
    </cfRule>
  </conditionalFormatting>
  <conditionalFormatting sqref="J69:J77">
    <cfRule type="cellIs" dxfId="2176" priority="608" operator="equal">
      <formula>"NO VAR"</formula>
    </cfRule>
  </conditionalFormatting>
  <conditionalFormatting sqref="J69:J77">
    <cfRule type="cellIs" dxfId="2175" priority="607" operator="equal">
      <formula>"HIDE-NO VAR"</formula>
    </cfRule>
  </conditionalFormatting>
  <conditionalFormatting sqref="J69:J77">
    <cfRule type="cellIs" dxfId="2174" priority="606" operator="equal">
      <formula>"NO VAR"</formula>
    </cfRule>
  </conditionalFormatting>
  <conditionalFormatting sqref="J69:J77">
    <cfRule type="cellIs" dxfId="2173" priority="605" operator="equal">
      <formula>"NO VAR"</formula>
    </cfRule>
  </conditionalFormatting>
  <conditionalFormatting sqref="J69:J77">
    <cfRule type="cellIs" dxfId="2172" priority="603" operator="equal">
      <formula>"NO VAR"</formula>
    </cfRule>
  </conditionalFormatting>
  <conditionalFormatting sqref="J78">
    <cfRule type="cellIs" dxfId="2171" priority="526" operator="equal">
      <formula>"NO VAR"</formula>
    </cfRule>
  </conditionalFormatting>
  <conditionalFormatting sqref="J69:J77">
    <cfRule type="cellIs" dxfId="2170" priority="599" operator="equal">
      <formula>"NO VAR"</formula>
    </cfRule>
  </conditionalFormatting>
  <conditionalFormatting sqref="J69:J77">
    <cfRule type="cellIs" dxfId="2169" priority="598" operator="equal">
      <formula>"HIDE-NO VAR"</formula>
    </cfRule>
  </conditionalFormatting>
  <conditionalFormatting sqref="J69:J77">
    <cfRule type="cellIs" dxfId="2168" priority="596" operator="equal">
      <formula>"NO VAR"</formula>
    </cfRule>
  </conditionalFormatting>
  <conditionalFormatting sqref="J69:J77">
    <cfRule type="cellIs" dxfId="2167" priority="595" operator="equal">
      <formula>"HIDE-NO VAR"</formula>
    </cfRule>
  </conditionalFormatting>
  <conditionalFormatting sqref="J69:J77">
    <cfRule type="cellIs" dxfId="2166" priority="593" operator="equal">
      <formula>"NO VAR"</formula>
    </cfRule>
  </conditionalFormatting>
  <conditionalFormatting sqref="J69:J77">
    <cfRule type="cellIs" dxfId="2165" priority="592" operator="equal">
      <formula>"HIDE-NO VAR"</formula>
    </cfRule>
  </conditionalFormatting>
  <conditionalFormatting sqref="J69:J77">
    <cfRule type="cellIs" dxfId="2164" priority="590" operator="equal">
      <formula>"NO VAR"</formula>
    </cfRule>
  </conditionalFormatting>
  <conditionalFormatting sqref="J69:J77">
    <cfRule type="cellIs" dxfId="2163" priority="589" operator="equal">
      <formula>"HIDE-NO VAR"</formula>
    </cfRule>
  </conditionalFormatting>
  <conditionalFormatting sqref="J69:J77">
    <cfRule type="cellIs" dxfId="2162" priority="587" operator="equal">
      <formula>"NO VAR"</formula>
    </cfRule>
  </conditionalFormatting>
  <conditionalFormatting sqref="J69:J77">
    <cfRule type="cellIs" dxfId="2161" priority="586" operator="equal">
      <formula>"HIDE-NO VAR"</formula>
    </cfRule>
  </conditionalFormatting>
  <conditionalFormatting sqref="J69:J77">
    <cfRule type="cellIs" dxfId="2160" priority="584" operator="equal">
      <formula>"NO VAR"</formula>
    </cfRule>
  </conditionalFormatting>
  <conditionalFormatting sqref="J78">
    <cfRule type="cellIs" dxfId="2159" priority="507" operator="equal">
      <formula>"NO VAR"</formula>
    </cfRule>
  </conditionalFormatting>
  <conditionalFormatting sqref="K69:K77">
    <cfRule type="cellIs" dxfId="2158" priority="582" operator="equal">
      <formula>"HIDE-NO VAR"</formula>
    </cfRule>
  </conditionalFormatting>
  <conditionalFormatting sqref="K69:K77">
    <cfRule type="cellIs" dxfId="2157" priority="581" operator="equal">
      <formula>"ERROR "</formula>
    </cfRule>
  </conditionalFormatting>
  <conditionalFormatting sqref="K69:K77">
    <cfRule type="cellIs" dxfId="2156" priority="580" operator="equal">
      <formula>"HIDE-NO VAR"</formula>
    </cfRule>
  </conditionalFormatting>
  <conditionalFormatting sqref="K69:K77">
    <cfRule type="cellIs" dxfId="2155" priority="579" operator="equal">
      <formula>"HIDE-NO VAR"</formula>
    </cfRule>
  </conditionalFormatting>
  <conditionalFormatting sqref="K69:K77">
    <cfRule type="cellIs" dxfId="2154" priority="578" operator="equal">
      <formula>"NO VAR"</formula>
    </cfRule>
  </conditionalFormatting>
  <conditionalFormatting sqref="K69:K77">
    <cfRule type="cellIs" dxfId="2153" priority="577" operator="equal">
      <formula>"HIDE-NO VAR"</formula>
    </cfRule>
  </conditionalFormatting>
  <conditionalFormatting sqref="K78">
    <cfRule type="cellIs" dxfId="2152" priority="499" operator="equal">
      <formula>"HIDE-NO VAR"</formula>
    </cfRule>
  </conditionalFormatting>
  <conditionalFormatting sqref="K78">
    <cfRule type="cellIs" dxfId="2151" priority="498" operator="equal">
      <formula>"NO VAR"</formula>
    </cfRule>
  </conditionalFormatting>
  <conditionalFormatting sqref="K78">
    <cfRule type="cellIs" dxfId="2150" priority="494" operator="equal">
      <formula>"NO VAR"</formula>
    </cfRule>
  </conditionalFormatting>
  <conditionalFormatting sqref="K78">
    <cfRule type="cellIs" dxfId="2149" priority="491" operator="equal">
      <formula>"NO VAR"</formula>
    </cfRule>
  </conditionalFormatting>
  <conditionalFormatting sqref="K69:K77">
    <cfRule type="cellIs" dxfId="2148" priority="566" operator="equal">
      <formula>"HIDE-NO VAR"</formula>
    </cfRule>
  </conditionalFormatting>
  <conditionalFormatting sqref="K69:K77">
    <cfRule type="cellIs" dxfId="2147" priority="565" operator="equal">
      <formula>"NO VAR"</formula>
    </cfRule>
  </conditionalFormatting>
  <conditionalFormatting sqref="K69:K77">
    <cfRule type="cellIs" dxfId="2146" priority="564" operator="equal">
      <formula>"NO VAR"</formula>
    </cfRule>
  </conditionalFormatting>
  <conditionalFormatting sqref="K69:K77">
    <cfRule type="cellIs" dxfId="2145" priority="563" operator="equal">
      <formula>"HIDE-NO VAR"</formula>
    </cfRule>
  </conditionalFormatting>
  <conditionalFormatting sqref="K69:K77">
    <cfRule type="cellIs" dxfId="2144" priority="562" operator="equal">
      <formula>"NO VAR"</formula>
    </cfRule>
  </conditionalFormatting>
  <conditionalFormatting sqref="K69:K77">
    <cfRule type="cellIs" dxfId="2143" priority="561" operator="equal">
      <formula>"NO VAR"</formula>
    </cfRule>
  </conditionalFormatting>
  <conditionalFormatting sqref="K69:K77">
    <cfRule type="cellIs" dxfId="2142" priority="560" operator="equal">
      <formula>"HIDE-NO VAR"</formula>
    </cfRule>
  </conditionalFormatting>
  <conditionalFormatting sqref="K69:K77">
    <cfRule type="cellIs" dxfId="2141" priority="559" operator="equal">
      <formula>"NO VAR"</formula>
    </cfRule>
  </conditionalFormatting>
  <conditionalFormatting sqref="K69:K77">
    <cfRule type="cellIs" dxfId="2140" priority="558" operator="equal">
      <formula>"NO VAR"</formula>
    </cfRule>
  </conditionalFormatting>
  <conditionalFormatting sqref="K69:K77">
    <cfRule type="cellIs" dxfId="2139" priority="557" operator="equal">
      <formula>"HIDE-NO VAR"</formula>
    </cfRule>
  </conditionalFormatting>
  <conditionalFormatting sqref="K69:K77">
    <cfRule type="cellIs" dxfId="2138" priority="556" operator="equal">
      <formula>"NO VAR"</formula>
    </cfRule>
  </conditionalFormatting>
  <conditionalFormatting sqref="K69:K77">
    <cfRule type="cellIs" dxfId="2137" priority="555" operator="equal">
      <formula>"NO VAR"</formula>
    </cfRule>
  </conditionalFormatting>
  <conditionalFormatting sqref="K69:K77">
    <cfRule type="cellIs" dxfId="2136" priority="554" operator="equal">
      <formula>"HIDE-NO VAR"</formula>
    </cfRule>
  </conditionalFormatting>
  <conditionalFormatting sqref="K69:K77">
    <cfRule type="cellIs" dxfId="2135" priority="553" operator="equal">
      <formula>"NO VAR"</formula>
    </cfRule>
  </conditionalFormatting>
  <conditionalFormatting sqref="K69:K77">
    <cfRule type="cellIs" dxfId="2134" priority="552" operator="equal">
      <formula>"NO VAR"</formula>
    </cfRule>
  </conditionalFormatting>
  <conditionalFormatting sqref="K69:K77">
    <cfRule type="cellIs" dxfId="2133" priority="551" operator="equal">
      <formula>"HIDE-NO VAR"</formula>
    </cfRule>
  </conditionalFormatting>
  <conditionalFormatting sqref="K69:K77">
    <cfRule type="cellIs" dxfId="2132" priority="550" operator="equal">
      <formula>"NO VAR"</formula>
    </cfRule>
  </conditionalFormatting>
  <conditionalFormatting sqref="K69:K77">
    <cfRule type="cellIs" dxfId="2131" priority="549" operator="equal">
      <formula>"NO VAR"</formula>
    </cfRule>
  </conditionalFormatting>
  <conditionalFormatting sqref="K69:K77">
    <cfRule type="cellIs" dxfId="2130" priority="548" operator="equal">
      <formula>"HIDE-NO VAR"</formula>
    </cfRule>
  </conditionalFormatting>
  <conditionalFormatting sqref="K69:K77">
    <cfRule type="cellIs" dxfId="2129" priority="547" operator="equal">
      <formula>"NO VAR"</formula>
    </cfRule>
  </conditionalFormatting>
  <conditionalFormatting sqref="K69:K77">
    <cfRule type="cellIs" dxfId="2128" priority="546" operator="equal">
      <formula>"NO VAR"</formula>
    </cfRule>
  </conditionalFormatting>
  <conditionalFormatting sqref="K69:K77">
    <cfRule type="cellIs" dxfId="2127" priority="545" operator="equal">
      <formula>"HIDE-NO VAR"</formula>
    </cfRule>
  </conditionalFormatting>
  <conditionalFormatting sqref="K69:K77">
    <cfRule type="cellIs" dxfId="2126" priority="544" operator="equal">
      <formula>"NO VAR"</formula>
    </cfRule>
  </conditionalFormatting>
  <conditionalFormatting sqref="K69:K77">
    <cfRule type="cellIs" dxfId="2125" priority="543" operator="equal">
      <formula>"NO VAR"</formula>
    </cfRule>
  </conditionalFormatting>
  <conditionalFormatting sqref="K69:K77">
    <cfRule type="cellIs" dxfId="2124" priority="542" operator="equal">
      <formula>"INCORRECT LINE BEING PICKED UP"</formula>
    </cfRule>
  </conditionalFormatting>
  <conditionalFormatting sqref="B78">
    <cfRule type="cellIs" dxfId="2123" priority="541" operator="equal">
      <formula>"HIDE "</formula>
    </cfRule>
  </conditionalFormatting>
  <conditionalFormatting sqref="B79">
    <cfRule type="cellIs" dxfId="2122" priority="539" operator="equal">
      <formula>"HIDE "</formula>
    </cfRule>
  </conditionalFormatting>
  <conditionalFormatting sqref="B80:B81">
    <cfRule type="cellIs" dxfId="2121" priority="537" operator="equal">
      <formula>"HIDE "</formula>
    </cfRule>
  </conditionalFormatting>
  <conditionalFormatting sqref="J78">
    <cfRule type="cellIs" dxfId="2120" priority="535" operator="equal">
      <formula>"NO VAR"</formula>
    </cfRule>
  </conditionalFormatting>
  <conditionalFormatting sqref="J78">
    <cfRule type="cellIs" dxfId="2119" priority="534" operator="equal">
      <formula>"HIDE-NO VAR"</formula>
    </cfRule>
  </conditionalFormatting>
  <conditionalFormatting sqref="J78">
    <cfRule type="cellIs" dxfId="2118" priority="533" operator="equal">
      <formula>"ERROR "</formula>
    </cfRule>
  </conditionalFormatting>
  <conditionalFormatting sqref="J78">
    <cfRule type="cellIs" dxfId="2117" priority="532" operator="equal">
      <formula>"HIDE-NO VAR"</formula>
    </cfRule>
  </conditionalFormatting>
  <conditionalFormatting sqref="J78">
    <cfRule type="cellIs" dxfId="2116" priority="531" operator="equal">
      <formula>"HIDE-NO VAR"</formula>
    </cfRule>
  </conditionalFormatting>
  <conditionalFormatting sqref="J78">
    <cfRule type="cellIs" dxfId="2115" priority="530" operator="equal">
      <formula>"NO VAR"</formula>
    </cfRule>
  </conditionalFormatting>
  <conditionalFormatting sqref="J78">
    <cfRule type="cellIs" dxfId="2114" priority="529" operator="equal">
      <formula>"HIDE-NO VAR"</formula>
    </cfRule>
  </conditionalFormatting>
  <conditionalFormatting sqref="J78">
    <cfRule type="cellIs" dxfId="2113" priority="528" operator="equal">
      <formula>"NO VAR"</formula>
    </cfRule>
  </conditionalFormatting>
  <conditionalFormatting sqref="J78">
    <cfRule type="cellIs" dxfId="2112" priority="525" operator="equal">
      <formula>"NO VAR"</formula>
    </cfRule>
  </conditionalFormatting>
  <conditionalFormatting sqref="J78">
    <cfRule type="cellIs" dxfId="2111" priority="524" operator="equal">
      <formula>"HIDE-NO VAR"</formula>
    </cfRule>
  </conditionalFormatting>
  <conditionalFormatting sqref="J78">
    <cfRule type="cellIs" dxfId="2110" priority="523" operator="equal">
      <formula>"NO VAR"</formula>
    </cfRule>
  </conditionalFormatting>
  <conditionalFormatting sqref="J78">
    <cfRule type="cellIs" dxfId="2109" priority="521" operator="equal">
      <formula>"HIDE-NO VAR"</formula>
    </cfRule>
  </conditionalFormatting>
  <conditionalFormatting sqref="J78">
    <cfRule type="cellIs" dxfId="2108" priority="520" operator="equal">
      <formula>"NO VAR"</formula>
    </cfRule>
  </conditionalFormatting>
  <conditionalFormatting sqref="J78">
    <cfRule type="cellIs" dxfId="2107" priority="518" operator="equal">
      <formula>"HIDE-NO VAR"</formula>
    </cfRule>
  </conditionalFormatting>
  <conditionalFormatting sqref="J78">
    <cfRule type="cellIs" dxfId="2106" priority="517" operator="equal">
      <formula>"NO VAR"</formula>
    </cfRule>
  </conditionalFormatting>
  <conditionalFormatting sqref="J78">
    <cfRule type="cellIs" dxfId="2105" priority="515" operator="equal">
      <formula>"HIDE-NO VAR"</formula>
    </cfRule>
  </conditionalFormatting>
  <conditionalFormatting sqref="J78">
    <cfRule type="cellIs" dxfId="2104" priority="514" operator="equal">
      <formula>"NO VAR"</formula>
    </cfRule>
  </conditionalFormatting>
  <conditionalFormatting sqref="J78">
    <cfRule type="cellIs" dxfId="2103" priority="512" operator="equal">
      <formula>"HIDE-NO VAR"</formula>
    </cfRule>
  </conditionalFormatting>
  <conditionalFormatting sqref="J78">
    <cfRule type="cellIs" dxfId="2102" priority="511" operator="equal">
      <formula>"NO VAR"</formula>
    </cfRule>
  </conditionalFormatting>
  <conditionalFormatting sqref="J78">
    <cfRule type="cellIs" dxfId="2101" priority="509" operator="equal">
      <formula>"HIDE-NO VAR"</formula>
    </cfRule>
  </conditionalFormatting>
  <conditionalFormatting sqref="J78">
    <cfRule type="cellIs" dxfId="2100" priority="508" operator="equal">
      <formula>"NO VAR"</formula>
    </cfRule>
  </conditionalFormatting>
  <conditionalFormatting sqref="J78">
    <cfRule type="cellIs" dxfId="2099" priority="506" operator="equal">
      <formula>"HIDE-NO VAR"</formula>
    </cfRule>
  </conditionalFormatting>
  <conditionalFormatting sqref="J78">
    <cfRule type="cellIs" dxfId="2098" priority="505" operator="equal">
      <formula>"NO VAR"</formula>
    </cfRule>
  </conditionalFormatting>
  <conditionalFormatting sqref="K78">
    <cfRule type="cellIs" dxfId="2097" priority="501" operator="equal">
      <formula>"ERROR "</formula>
    </cfRule>
  </conditionalFormatting>
  <conditionalFormatting sqref="K78">
    <cfRule type="cellIs" dxfId="2096" priority="500" operator="equal">
      <formula>"HIDE-NO VAR"</formula>
    </cfRule>
  </conditionalFormatting>
  <conditionalFormatting sqref="K78">
    <cfRule type="cellIs" dxfId="2095" priority="497" operator="equal">
      <formula>"HIDE-NO VAR"</formula>
    </cfRule>
  </conditionalFormatting>
  <conditionalFormatting sqref="K78">
    <cfRule type="cellIs" dxfId="2094" priority="496" operator="equal">
      <formula>"NO VAR"</formula>
    </cfRule>
  </conditionalFormatting>
  <conditionalFormatting sqref="K78">
    <cfRule type="cellIs" dxfId="2093" priority="495" operator="equal">
      <formula>"HIDE-NO VAR"</formula>
    </cfRule>
  </conditionalFormatting>
  <conditionalFormatting sqref="K78">
    <cfRule type="cellIs" dxfId="2092" priority="493" operator="equal">
      <formula>"NO VAR"</formula>
    </cfRule>
  </conditionalFormatting>
  <conditionalFormatting sqref="K78">
    <cfRule type="cellIs" dxfId="2091" priority="492" operator="equal">
      <formula>"HIDE-NO VAR"</formula>
    </cfRule>
  </conditionalFormatting>
  <conditionalFormatting sqref="K78">
    <cfRule type="cellIs" dxfId="2090" priority="490" operator="equal">
      <formula>"NO VAR"</formula>
    </cfRule>
  </conditionalFormatting>
  <conditionalFormatting sqref="K78">
    <cfRule type="cellIs" dxfId="2089" priority="489" operator="equal">
      <formula>"HIDE-NO VAR"</formula>
    </cfRule>
  </conditionalFormatting>
  <conditionalFormatting sqref="K78">
    <cfRule type="cellIs" dxfId="2088" priority="488" operator="equal">
      <formula>"NO VAR"</formula>
    </cfRule>
  </conditionalFormatting>
  <conditionalFormatting sqref="K78">
    <cfRule type="cellIs" dxfId="2087" priority="487" operator="equal">
      <formula>"NO VAR"</formula>
    </cfRule>
  </conditionalFormatting>
  <conditionalFormatting sqref="K78">
    <cfRule type="cellIs" dxfId="2086" priority="486" operator="equal">
      <formula>"HIDE-NO VAR"</formula>
    </cfRule>
  </conditionalFormatting>
  <conditionalFormatting sqref="K78">
    <cfRule type="cellIs" dxfId="2085" priority="485" operator="equal">
      <formula>"NO VAR"</formula>
    </cfRule>
  </conditionalFormatting>
  <conditionalFormatting sqref="K78">
    <cfRule type="cellIs" dxfId="2084" priority="484" operator="equal">
      <formula>"NO VAR"</formula>
    </cfRule>
  </conditionalFormatting>
  <conditionalFormatting sqref="K78">
    <cfRule type="cellIs" dxfId="2083" priority="483" operator="equal">
      <formula>"HIDE-NO VAR"</formula>
    </cfRule>
  </conditionalFormatting>
  <conditionalFormatting sqref="K78">
    <cfRule type="cellIs" dxfId="2082" priority="482" operator="equal">
      <formula>"NO VAR"</formula>
    </cfRule>
  </conditionalFormatting>
  <conditionalFormatting sqref="K78">
    <cfRule type="cellIs" dxfId="2081" priority="481" operator="equal">
      <formula>"NO VAR"</formula>
    </cfRule>
  </conditionalFormatting>
  <conditionalFormatting sqref="K78">
    <cfRule type="cellIs" dxfId="2080" priority="480" operator="equal">
      <formula>"HIDE-NO VAR"</formula>
    </cfRule>
  </conditionalFormatting>
  <conditionalFormatting sqref="K78">
    <cfRule type="cellIs" dxfId="2079" priority="479" operator="equal">
      <formula>"NO VAR"</formula>
    </cfRule>
  </conditionalFormatting>
  <conditionalFormatting sqref="K78">
    <cfRule type="cellIs" dxfId="2078" priority="478" operator="equal">
      <formula>"NO VAR"</formula>
    </cfRule>
  </conditionalFormatting>
  <conditionalFormatting sqref="K78">
    <cfRule type="cellIs" dxfId="2077" priority="477" operator="equal">
      <formula>"HIDE-NO VAR"</formula>
    </cfRule>
  </conditionalFormatting>
  <conditionalFormatting sqref="K78">
    <cfRule type="cellIs" dxfId="2076" priority="476" operator="equal">
      <formula>"NO VAR"</formula>
    </cfRule>
  </conditionalFormatting>
  <conditionalFormatting sqref="K78">
    <cfRule type="cellIs" dxfId="2075" priority="475" operator="equal">
      <formula>"NO VAR"</formula>
    </cfRule>
  </conditionalFormatting>
  <conditionalFormatting sqref="K78">
    <cfRule type="cellIs" dxfId="2074" priority="474" operator="equal">
      <formula>"HIDE-NO VAR"</formula>
    </cfRule>
  </conditionalFormatting>
  <conditionalFormatting sqref="K78">
    <cfRule type="cellIs" dxfId="2073" priority="473" operator="equal">
      <formula>"NO VAR"</formula>
    </cfRule>
  </conditionalFormatting>
  <conditionalFormatting sqref="K78">
    <cfRule type="cellIs" dxfId="2072" priority="472" operator="equal">
      <formula>"NO VAR"</formula>
    </cfRule>
  </conditionalFormatting>
  <conditionalFormatting sqref="K78">
    <cfRule type="cellIs" dxfId="2071" priority="471" operator="equal">
      <formula>"HIDE-NO VAR"</formula>
    </cfRule>
  </conditionalFormatting>
  <conditionalFormatting sqref="K78">
    <cfRule type="cellIs" dxfId="2070" priority="470" operator="equal">
      <formula>"NO VAR"</formula>
    </cfRule>
  </conditionalFormatting>
  <conditionalFormatting sqref="K78">
    <cfRule type="cellIs" dxfId="2069" priority="469" operator="equal">
      <formula>"NO VAR"</formula>
    </cfRule>
  </conditionalFormatting>
  <conditionalFormatting sqref="K78">
    <cfRule type="cellIs" dxfId="2068" priority="468" operator="equal">
      <formula>"HIDE-NO VAR"</formula>
    </cfRule>
  </conditionalFormatting>
  <conditionalFormatting sqref="K78">
    <cfRule type="cellIs" dxfId="2067" priority="467" operator="equal">
      <formula>"NO VAR"</formula>
    </cfRule>
  </conditionalFormatting>
  <conditionalFormatting sqref="K78">
    <cfRule type="cellIs" dxfId="2066" priority="466" operator="equal">
      <formula>"NO VAR"</formula>
    </cfRule>
  </conditionalFormatting>
  <conditionalFormatting sqref="K78">
    <cfRule type="cellIs" dxfId="2065" priority="465" operator="equal">
      <formula>"HIDE-NO VAR"</formula>
    </cfRule>
  </conditionalFormatting>
  <conditionalFormatting sqref="K78">
    <cfRule type="cellIs" dxfId="2064" priority="464" operator="equal">
      <formula>"NO VAR"</formula>
    </cfRule>
  </conditionalFormatting>
  <conditionalFormatting sqref="K78">
    <cfRule type="cellIs" dxfId="2063" priority="463" operator="equal">
      <formula>"NO VAR"</formula>
    </cfRule>
  </conditionalFormatting>
  <conditionalFormatting sqref="K78">
    <cfRule type="cellIs" dxfId="2062" priority="462" operator="equal">
      <formula>"INCORRECT LINE BEING PICKED UP"</formula>
    </cfRule>
  </conditionalFormatting>
  <conditionalFormatting sqref="J79">
    <cfRule type="cellIs" dxfId="2061" priority="461" operator="equal">
      <formula>"NO VAR"</formula>
    </cfRule>
  </conditionalFormatting>
  <conditionalFormatting sqref="J79">
    <cfRule type="cellIs" dxfId="2060" priority="460" operator="equal">
      <formula>"HIDE-NO VAR"</formula>
    </cfRule>
  </conditionalFormatting>
  <conditionalFormatting sqref="J79">
    <cfRule type="cellIs" dxfId="2059" priority="459" operator="equal">
      <formula>"ERROR "</formula>
    </cfRule>
  </conditionalFormatting>
  <conditionalFormatting sqref="J79">
    <cfRule type="cellIs" dxfId="2058" priority="458" operator="equal">
      <formula>"HIDE-NO VAR"</formula>
    </cfRule>
  </conditionalFormatting>
  <conditionalFormatting sqref="J79">
    <cfRule type="cellIs" dxfId="2057" priority="457" operator="equal">
      <formula>"HIDE-NO VAR"</formula>
    </cfRule>
  </conditionalFormatting>
  <conditionalFormatting sqref="J79">
    <cfRule type="cellIs" dxfId="2056" priority="456" operator="equal">
      <formula>"NO VAR"</formula>
    </cfRule>
  </conditionalFormatting>
  <conditionalFormatting sqref="J79">
    <cfRule type="cellIs" dxfId="2055" priority="455" operator="equal">
      <formula>"HIDE-NO VAR"</formula>
    </cfRule>
  </conditionalFormatting>
  <conditionalFormatting sqref="J79">
    <cfRule type="cellIs" dxfId="2054" priority="454" operator="equal">
      <formula>"NO VAR"</formula>
    </cfRule>
  </conditionalFormatting>
  <conditionalFormatting sqref="J79">
    <cfRule type="cellIs" dxfId="2053" priority="453" operator="equal">
      <formula>"HIDE-NO VAR"</formula>
    </cfRule>
  </conditionalFormatting>
  <conditionalFormatting sqref="J79">
    <cfRule type="cellIs" dxfId="2052" priority="452" operator="equal">
      <formula>"NO VAR"</formula>
    </cfRule>
  </conditionalFormatting>
  <conditionalFormatting sqref="J79">
    <cfRule type="cellIs" dxfId="2051" priority="451" operator="equal">
      <formula>"NO VAR"</formula>
    </cfRule>
  </conditionalFormatting>
  <conditionalFormatting sqref="J79">
    <cfRule type="cellIs" dxfId="2050" priority="450" operator="equal">
      <formula>"HIDE-NO VAR"</formula>
    </cfRule>
  </conditionalFormatting>
  <conditionalFormatting sqref="J79">
    <cfRule type="cellIs" dxfId="2049" priority="449" operator="equal">
      <formula>"NO VAR"</formula>
    </cfRule>
  </conditionalFormatting>
  <conditionalFormatting sqref="J79">
    <cfRule type="cellIs" dxfId="2048" priority="448" operator="equal">
      <formula>"NO VAR"</formula>
    </cfRule>
  </conditionalFormatting>
  <conditionalFormatting sqref="J79">
    <cfRule type="cellIs" dxfId="2047" priority="447" operator="equal">
      <formula>"HIDE-NO VAR"</formula>
    </cfRule>
  </conditionalFormatting>
  <conditionalFormatting sqref="J79">
    <cfRule type="cellIs" dxfId="2046" priority="446" operator="equal">
      <formula>"NO VAR"</formula>
    </cfRule>
  </conditionalFormatting>
  <conditionalFormatting sqref="J79">
    <cfRule type="cellIs" dxfId="2045" priority="445" operator="equal">
      <formula>"NO VAR"</formula>
    </cfRule>
  </conditionalFormatting>
  <conditionalFormatting sqref="J79">
    <cfRule type="cellIs" dxfId="2044" priority="444" operator="equal">
      <formula>"HIDE-NO VAR"</formula>
    </cfRule>
  </conditionalFormatting>
  <conditionalFormatting sqref="J79">
    <cfRule type="cellIs" dxfId="2043" priority="443" operator="equal">
      <formula>"NO VAR"</formula>
    </cfRule>
  </conditionalFormatting>
  <conditionalFormatting sqref="J79">
    <cfRule type="cellIs" dxfId="2042" priority="442" operator="equal">
      <formula>"NO VAR"</formula>
    </cfRule>
  </conditionalFormatting>
  <conditionalFormatting sqref="J79">
    <cfRule type="cellIs" dxfId="2041" priority="441" operator="equal">
      <formula>"HIDE-NO VAR"</formula>
    </cfRule>
  </conditionalFormatting>
  <conditionalFormatting sqref="J79">
    <cfRule type="cellIs" dxfId="2040" priority="440" operator="equal">
      <formula>"NO VAR"</formula>
    </cfRule>
  </conditionalFormatting>
  <conditionalFormatting sqref="J79">
    <cfRule type="cellIs" dxfId="2039" priority="439" operator="equal">
      <formula>"NO VAR"</formula>
    </cfRule>
  </conditionalFormatting>
  <conditionalFormatting sqref="J79">
    <cfRule type="cellIs" dxfId="2038" priority="438" operator="equal">
      <formula>"HIDE-NO VAR"</formula>
    </cfRule>
  </conditionalFormatting>
  <conditionalFormatting sqref="J79">
    <cfRule type="cellIs" dxfId="2037" priority="437" operator="equal">
      <formula>"NO VAR"</formula>
    </cfRule>
  </conditionalFormatting>
  <conditionalFormatting sqref="J79">
    <cfRule type="cellIs" dxfId="2036" priority="436" operator="equal">
      <formula>"NO VAR"</formula>
    </cfRule>
  </conditionalFormatting>
  <conditionalFormatting sqref="J79">
    <cfRule type="cellIs" dxfId="2035" priority="435" operator="equal">
      <formula>"HIDE-NO VAR"</formula>
    </cfRule>
  </conditionalFormatting>
  <conditionalFormatting sqref="J79">
    <cfRule type="cellIs" dxfId="2034" priority="434" operator="equal">
      <formula>"NO VAR"</formula>
    </cfRule>
  </conditionalFormatting>
  <conditionalFormatting sqref="J79">
    <cfRule type="cellIs" dxfId="2033" priority="433" operator="equal">
      <formula>"NO VAR"</formula>
    </cfRule>
  </conditionalFormatting>
  <conditionalFormatting sqref="J79">
    <cfRule type="cellIs" dxfId="2032" priority="432" operator="equal">
      <formula>"HIDE-NO VAR"</formula>
    </cfRule>
  </conditionalFormatting>
  <conditionalFormatting sqref="J79">
    <cfRule type="cellIs" dxfId="2031" priority="431" operator="equal">
      <formula>"NO VAR"</formula>
    </cfRule>
  </conditionalFormatting>
  <conditionalFormatting sqref="J79">
    <cfRule type="cellIs" dxfId="2030" priority="430" operator="equal">
      <formula>"NO VAR"</formula>
    </cfRule>
  </conditionalFormatting>
  <conditionalFormatting sqref="K79">
    <cfRule type="cellIs" dxfId="2029" priority="429" operator="equal">
      <formula>"NO VAR"</formula>
    </cfRule>
  </conditionalFormatting>
  <conditionalFormatting sqref="K79">
    <cfRule type="cellIs" dxfId="2028" priority="428" operator="equal">
      <formula>"HIDE-NO VAR"</formula>
    </cfRule>
  </conditionalFormatting>
  <conditionalFormatting sqref="K79">
    <cfRule type="cellIs" dxfId="2027" priority="427" operator="equal">
      <formula>"ERROR "</formula>
    </cfRule>
  </conditionalFormatting>
  <conditionalFormatting sqref="K79">
    <cfRule type="cellIs" dxfId="2026" priority="426" operator="equal">
      <formula>"HIDE-NO VAR"</formula>
    </cfRule>
  </conditionalFormatting>
  <conditionalFormatting sqref="K79">
    <cfRule type="cellIs" dxfId="2025" priority="425" operator="equal">
      <formula>"HIDE-NO VAR"</formula>
    </cfRule>
  </conditionalFormatting>
  <conditionalFormatting sqref="K79">
    <cfRule type="cellIs" dxfId="2024" priority="424" operator="equal">
      <formula>"NO VAR"</formula>
    </cfRule>
  </conditionalFormatting>
  <conditionalFormatting sqref="K79">
    <cfRule type="cellIs" dxfId="2023" priority="423" operator="equal">
      <formula>"HIDE-NO VAR"</formula>
    </cfRule>
  </conditionalFormatting>
  <conditionalFormatting sqref="K79">
    <cfRule type="cellIs" dxfId="2022" priority="422" operator="equal">
      <formula>"NO VAR"</formula>
    </cfRule>
  </conditionalFormatting>
  <conditionalFormatting sqref="K79">
    <cfRule type="cellIs" dxfId="2021" priority="421" operator="equal">
      <formula>"HIDE-NO VAR"</formula>
    </cfRule>
  </conditionalFormatting>
  <conditionalFormatting sqref="K79">
    <cfRule type="cellIs" dxfId="2020" priority="420" operator="equal">
      <formula>"NO VAR"</formula>
    </cfRule>
  </conditionalFormatting>
  <conditionalFormatting sqref="K79">
    <cfRule type="cellIs" dxfId="2019" priority="419" operator="equal">
      <formula>"NO VAR"</formula>
    </cfRule>
  </conditionalFormatting>
  <conditionalFormatting sqref="K79">
    <cfRule type="cellIs" dxfId="2018" priority="418" operator="equal">
      <formula>"HIDE-NO VAR"</formula>
    </cfRule>
  </conditionalFormatting>
  <conditionalFormatting sqref="K79">
    <cfRule type="cellIs" dxfId="2017" priority="417" operator="equal">
      <formula>"NO VAR"</formula>
    </cfRule>
  </conditionalFormatting>
  <conditionalFormatting sqref="K79">
    <cfRule type="cellIs" dxfId="2016" priority="416" operator="equal">
      <formula>"NO VAR"</formula>
    </cfRule>
  </conditionalFormatting>
  <conditionalFormatting sqref="K79">
    <cfRule type="cellIs" dxfId="2015" priority="415" operator="equal">
      <formula>"HIDE-NO VAR"</formula>
    </cfRule>
  </conditionalFormatting>
  <conditionalFormatting sqref="K79">
    <cfRule type="cellIs" dxfId="2014" priority="414" operator="equal">
      <formula>"NO VAR"</formula>
    </cfRule>
  </conditionalFormatting>
  <conditionalFormatting sqref="K79">
    <cfRule type="cellIs" dxfId="2013" priority="413" operator="equal">
      <formula>"NO VAR"</formula>
    </cfRule>
  </conditionalFormatting>
  <conditionalFormatting sqref="K79">
    <cfRule type="cellIs" dxfId="2012" priority="412" operator="equal">
      <formula>"HIDE-NO VAR"</formula>
    </cfRule>
  </conditionalFormatting>
  <conditionalFormatting sqref="K79">
    <cfRule type="cellIs" dxfId="2011" priority="411" operator="equal">
      <formula>"NO VAR"</formula>
    </cfRule>
  </conditionalFormatting>
  <conditionalFormatting sqref="K79">
    <cfRule type="cellIs" dxfId="2010" priority="410" operator="equal">
      <formula>"NO VAR"</formula>
    </cfRule>
  </conditionalFormatting>
  <conditionalFormatting sqref="K79">
    <cfRule type="cellIs" dxfId="2009" priority="409" operator="equal">
      <formula>"HIDE-NO VAR"</formula>
    </cfRule>
  </conditionalFormatting>
  <conditionalFormatting sqref="K79">
    <cfRule type="cellIs" dxfId="2008" priority="408" operator="equal">
      <formula>"NO VAR"</formula>
    </cfRule>
  </conditionalFormatting>
  <conditionalFormatting sqref="K79">
    <cfRule type="cellIs" dxfId="2007" priority="407" operator="equal">
      <formula>"NO VAR"</formula>
    </cfRule>
  </conditionalFormatting>
  <conditionalFormatting sqref="K79">
    <cfRule type="cellIs" dxfId="2006" priority="406" operator="equal">
      <formula>"HIDE-NO VAR"</formula>
    </cfRule>
  </conditionalFormatting>
  <conditionalFormatting sqref="K79">
    <cfRule type="cellIs" dxfId="2005" priority="405" operator="equal">
      <formula>"NO VAR"</formula>
    </cfRule>
  </conditionalFormatting>
  <conditionalFormatting sqref="K79">
    <cfRule type="cellIs" dxfId="2004" priority="404" operator="equal">
      <formula>"NO VAR"</formula>
    </cfRule>
  </conditionalFormatting>
  <conditionalFormatting sqref="K79">
    <cfRule type="cellIs" dxfId="2003" priority="403" operator="equal">
      <formula>"HIDE-NO VAR"</formula>
    </cfRule>
  </conditionalFormatting>
  <conditionalFormatting sqref="K79">
    <cfRule type="cellIs" dxfId="2002" priority="402" operator="equal">
      <formula>"NO VAR"</formula>
    </cfRule>
  </conditionalFormatting>
  <conditionalFormatting sqref="K79">
    <cfRule type="cellIs" dxfId="2001" priority="401" operator="equal">
      <formula>"NO VAR"</formula>
    </cfRule>
  </conditionalFormatting>
  <conditionalFormatting sqref="K79">
    <cfRule type="cellIs" dxfId="2000" priority="400" operator="equal">
      <formula>"HIDE-NO VAR"</formula>
    </cfRule>
  </conditionalFormatting>
  <conditionalFormatting sqref="K79">
    <cfRule type="cellIs" dxfId="1999" priority="399" operator="equal">
      <formula>"NO VAR"</formula>
    </cfRule>
  </conditionalFormatting>
  <conditionalFormatting sqref="K79">
    <cfRule type="cellIs" dxfId="1998" priority="398" operator="equal">
      <formula>"NO VAR"</formula>
    </cfRule>
  </conditionalFormatting>
  <conditionalFormatting sqref="K79">
    <cfRule type="cellIs" dxfId="1997" priority="397" operator="equal">
      <formula>"HIDE-NO VAR"</formula>
    </cfRule>
  </conditionalFormatting>
  <conditionalFormatting sqref="K79">
    <cfRule type="cellIs" dxfId="1996" priority="396" operator="equal">
      <formula>"NO VAR"</formula>
    </cfRule>
  </conditionalFormatting>
  <conditionalFormatting sqref="K79">
    <cfRule type="cellIs" dxfId="1995" priority="395" operator="equal">
      <formula>"NO VAR"</formula>
    </cfRule>
  </conditionalFormatting>
  <conditionalFormatting sqref="K79">
    <cfRule type="cellIs" dxfId="1994" priority="394" operator="equal">
      <formula>"HIDE-NO VAR"</formula>
    </cfRule>
  </conditionalFormatting>
  <conditionalFormatting sqref="K79">
    <cfRule type="cellIs" dxfId="1993" priority="393" operator="equal">
      <formula>"NO VAR"</formula>
    </cfRule>
  </conditionalFormatting>
  <conditionalFormatting sqref="K79">
    <cfRule type="cellIs" dxfId="1992" priority="392" operator="equal">
      <formula>"NO VAR"</formula>
    </cfRule>
  </conditionalFormatting>
  <conditionalFormatting sqref="K79">
    <cfRule type="cellIs" dxfId="1991" priority="391" operator="equal">
      <formula>"HIDE-NO VAR"</formula>
    </cfRule>
  </conditionalFormatting>
  <conditionalFormatting sqref="K79">
    <cfRule type="cellIs" dxfId="1990" priority="390" operator="equal">
      <formula>"NO VAR"</formula>
    </cfRule>
  </conditionalFormatting>
  <conditionalFormatting sqref="K79">
    <cfRule type="cellIs" dxfId="1989" priority="389" operator="equal">
      <formula>"NO VAR"</formula>
    </cfRule>
  </conditionalFormatting>
  <conditionalFormatting sqref="K79">
    <cfRule type="cellIs" dxfId="1988" priority="388" operator="equal">
      <formula>"INCORRECT LINE BEING PICKED UP"</formula>
    </cfRule>
  </conditionalFormatting>
  <conditionalFormatting sqref="J80 J82">
    <cfRule type="cellIs" dxfId="1987" priority="387" operator="equal">
      <formula>"NO VAR"</formula>
    </cfRule>
  </conditionalFormatting>
  <conditionalFormatting sqref="J80 J82">
    <cfRule type="cellIs" dxfId="1986" priority="386" operator="equal">
      <formula>"HIDE-NO VAR"</formula>
    </cfRule>
  </conditionalFormatting>
  <conditionalFormatting sqref="J80 J82">
    <cfRule type="cellIs" dxfId="1985" priority="385" operator="equal">
      <formula>"ERROR "</formula>
    </cfRule>
  </conditionalFormatting>
  <conditionalFormatting sqref="J80 J82">
    <cfRule type="cellIs" dxfId="1984" priority="384" operator="equal">
      <formula>"HIDE-NO VAR"</formula>
    </cfRule>
  </conditionalFormatting>
  <conditionalFormatting sqref="J80 J82">
    <cfRule type="cellIs" dxfId="1983" priority="383" operator="equal">
      <formula>"HIDE-NO VAR"</formula>
    </cfRule>
  </conditionalFormatting>
  <conditionalFormatting sqref="J80 J82">
    <cfRule type="cellIs" dxfId="1982" priority="382" operator="equal">
      <formula>"NO VAR"</formula>
    </cfRule>
  </conditionalFormatting>
  <conditionalFormatting sqref="J80 J82">
    <cfRule type="cellIs" dxfId="1981" priority="381" operator="equal">
      <formula>"HIDE-NO VAR"</formula>
    </cfRule>
  </conditionalFormatting>
  <conditionalFormatting sqref="J80 J82">
    <cfRule type="cellIs" dxfId="1980" priority="380" operator="equal">
      <formula>"NO VAR"</formula>
    </cfRule>
  </conditionalFormatting>
  <conditionalFormatting sqref="J80 J82">
    <cfRule type="cellIs" dxfId="1979" priority="379" operator="equal">
      <formula>"HIDE-NO VAR"</formula>
    </cfRule>
  </conditionalFormatting>
  <conditionalFormatting sqref="J80 J82">
    <cfRule type="cellIs" dxfId="1978" priority="378" operator="equal">
      <formula>"NO VAR"</formula>
    </cfRule>
  </conditionalFormatting>
  <conditionalFormatting sqref="J80 J82">
    <cfRule type="cellIs" dxfId="1977" priority="377" operator="equal">
      <formula>"NO VAR"</formula>
    </cfRule>
  </conditionalFormatting>
  <conditionalFormatting sqref="J80 J82">
    <cfRule type="cellIs" dxfId="1976" priority="376" operator="equal">
      <formula>"HIDE-NO VAR"</formula>
    </cfRule>
  </conditionalFormatting>
  <conditionalFormatting sqref="J80 J82">
    <cfRule type="cellIs" dxfId="1975" priority="375" operator="equal">
      <formula>"NO VAR"</formula>
    </cfRule>
  </conditionalFormatting>
  <conditionalFormatting sqref="J80 J82">
    <cfRule type="cellIs" dxfId="1974" priority="374" operator="equal">
      <formula>"NO VAR"</formula>
    </cfRule>
  </conditionalFormatting>
  <conditionalFormatting sqref="J80 J82">
    <cfRule type="cellIs" dxfId="1973" priority="373" operator="equal">
      <formula>"HIDE-NO VAR"</formula>
    </cfRule>
  </conditionalFormatting>
  <conditionalFormatting sqref="J80 J82">
    <cfRule type="cellIs" dxfId="1972" priority="372" operator="equal">
      <formula>"NO VAR"</formula>
    </cfRule>
  </conditionalFormatting>
  <conditionalFormatting sqref="J80 J82">
    <cfRule type="cellIs" dxfId="1971" priority="371" operator="equal">
      <formula>"NO VAR"</formula>
    </cfRule>
  </conditionalFormatting>
  <conditionalFormatting sqref="J80 J82">
    <cfRule type="cellIs" dxfId="1970" priority="370" operator="equal">
      <formula>"HIDE-NO VAR"</formula>
    </cfRule>
  </conditionalFormatting>
  <conditionalFormatting sqref="J80 J82">
    <cfRule type="cellIs" dxfId="1969" priority="369" operator="equal">
      <formula>"NO VAR"</formula>
    </cfRule>
  </conditionalFormatting>
  <conditionalFormatting sqref="J80 J82">
    <cfRule type="cellIs" dxfId="1968" priority="368" operator="equal">
      <formula>"NO VAR"</formula>
    </cfRule>
  </conditionalFormatting>
  <conditionalFormatting sqref="J80 J82">
    <cfRule type="cellIs" dxfId="1967" priority="367" operator="equal">
      <formula>"HIDE-NO VAR"</formula>
    </cfRule>
  </conditionalFormatting>
  <conditionalFormatting sqref="J80 J82">
    <cfRule type="cellIs" dxfId="1966" priority="366" operator="equal">
      <formula>"NO VAR"</formula>
    </cfRule>
  </conditionalFormatting>
  <conditionalFormatting sqref="J80 J82">
    <cfRule type="cellIs" dxfId="1965" priority="365" operator="equal">
      <formula>"NO VAR"</formula>
    </cfRule>
  </conditionalFormatting>
  <conditionalFormatting sqref="J80 J82">
    <cfRule type="cellIs" dxfId="1964" priority="364" operator="equal">
      <formula>"HIDE-NO VAR"</formula>
    </cfRule>
  </conditionalFormatting>
  <conditionalFormatting sqref="J80 J82">
    <cfRule type="cellIs" dxfId="1963" priority="363" operator="equal">
      <formula>"NO VAR"</formula>
    </cfRule>
  </conditionalFormatting>
  <conditionalFormatting sqref="J80 J82">
    <cfRule type="cellIs" dxfId="1962" priority="362" operator="equal">
      <formula>"NO VAR"</formula>
    </cfRule>
  </conditionalFormatting>
  <conditionalFormatting sqref="J80 J82">
    <cfRule type="cellIs" dxfId="1961" priority="361" operator="equal">
      <formula>"HIDE-NO VAR"</formula>
    </cfRule>
  </conditionalFormatting>
  <conditionalFormatting sqref="J80 J82">
    <cfRule type="cellIs" dxfId="1960" priority="360" operator="equal">
      <formula>"NO VAR"</formula>
    </cfRule>
  </conditionalFormatting>
  <conditionalFormatting sqref="J80 J82">
    <cfRule type="cellIs" dxfId="1959" priority="359" operator="equal">
      <formula>"NO VAR"</formula>
    </cfRule>
  </conditionalFormatting>
  <conditionalFormatting sqref="J80 J82">
    <cfRule type="cellIs" dxfId="1958" priority="358" operator="equal">
      <formula>"HIDE-NO VAR"</formula>
    </cfRule>
  </conditionalFormatting>
  <conditionalFormatting sqref="J80 J82">
    <cfRule type="cellIs" dxfId="1957" priority="357" operator="equal">
      <formula>"NO VAR"</formula>
    </cfRule>
  </conditionalFormatting>
  <conditionalFormatting sqref="J80 J82">
    <cfRule type="cellIs" dxfId="1956" priority="356" operator="equal">
      <formula>"NO VAR"</formula>
    </cfRule>
  </conditionalFormatting>
  <conditionalFormatting sqref="K80 K82">
    <cfRule type="cellIs" dxfId="1955" priority="355" operator="equal">
      <formula>"NO VAR"</formula>
    </cfRule>
  </conditionalFormatting>
  <conditionalFormatting sqref="K80 K82">
    <cfRule type="cellIs" dxfId="1954" priority="354" operator="equal">
      <formula>"HIDE-NO VAR"</formula>
    </cfRule>
  </conditionalFormatting>
  <conditionalFormatting sqref="K80 K82">
    <cfRule type="cellIs" dxfId="1953" priority="353" operator="equal">
      <formula>"ERROR "</formula>
    </cfRule>
  </conditionalFormatting>
  <conditionalFormatting sqref="K80 K82">
    <cfRule type="cellIs" dxfId="1952" priority="352" operator="equal">
      <formula>"HIDE-NO VAR"</formula>
    </cfRule>
  </conditionalFormatting>
  <conditionalFormatting sqref="K80 K82">
    <cfRule type="cellIs" dxfId="1951" priority="351" operator="equal">
      <formula>"HIDE-NO VAR"</formula>
    </cfRule>
  </conditionalFormatting>
  <conditionalFormatting sqref="K80 K82">
    <cfRule type="cellIs" dxfId="1950" priority="350" operator="equal">
      <formula>"NO VAR"</formula>
    </cfRule>
  </conditionalFormatting>
  <conditionalFormatting sqref="K80 K82">
    <cfRule type="cellIs" dxfId="1949" priority="349" operator="equal">
      <formula>"HIDE-NO VAR"</formula>
    </cfRule>
  </conditionalFormatting>
  <conditionalFormatting sqref="K80 K82">
    <cfRule type="cellIs" dxfId="1948" priority="348" operator="equal">
      <formula>"NO VAR"</formula>
    </cfRule>
  </conditionalFormatting>
  <conditionalFormatting sqref="K80 K82">
    <cfRule type="cellIs" dxfId="1947" priority="347" operator="equal">
      <formula>"HIDE-NO VAR"</formula>
    </cfRule>
  </conditionalFormatting>
  <conditionalFormatting sqref="K80 K82">
    <cfRule type="cellIs" dxfId="1946" priority="346" operator="equal">
      <formula>"NO VAR"</formula>
    </cfRule>
  </conditionalFormatting>
  <conditionalFormatting sqref="K80 K82">
    <cfRule type="cellIs" dxfId="1945" priority="345" operator="equal">
      <formula>"NO VAR"</formula>
    </cfRule>
  </conditionalFormatting>
  <conditionalFormatting sqref="K80 K82">
    <cfRule type="cellIs" dxfId="1944" priority="344" operator="equal">
      <formula>"HIDE-NO VAR"</formula>
    </cfRule>
  </conditionalFormatting>
  <conditionalFormatting sqref="K80 K82">
    <cfRule type="cellIs" dxfId="1943" priority="343" operator="equal">
      <formula>"NO VAR"</formula>
    </cfRule>
  </conditionalFormatting>
  <conditionalFormatting sqref="K80 K82">
    <cfRule type="cellIs" dxfId="1942" priority="342" operator="equal">
      <formula>"NO VAR"</formula>
    </cfRule>
  </conditionalFormatting>
  <conditionalFormatting sqref="K80 K82">
    <cfRule type="cellIs" dxfId="1941" priority="341" operator="equal">
      <formula>"HIDE-NO VAR"</formula>
    </cfRule>
  </conditionalFormatting>
  <conditionalFormatting sqref="K80 K82">
    <cfRule type="cellIs" dxfId="1940" priority="340" operator="equal">
      <formula>"NO VAR"</formula>
    </cfRule>
  </conditionalFormatting>
  <conditionalFormatting sqref="K80 K82">
    <cfRule type="cellIs" dxfId="1939" priority="339" operator="equal">
      <formula>"NO VAR"</formula>
    </cfRule>
  </conditionalFormatting>
  <conditionalFormatting sqref="K80 K82">
    <cfRule type="cellIs" dxfId="1938" priority="338" operator="equal">
      <formula>"HIDE-NO VAR"</formula>
    </cfRule>
  </conditionalFormatting>
  <conditionalFormatting sqref="K80 K82">
    <cfRule type="cellIs" dxfId="1937" priority="337" operator="equal">
      <formula>"NO VAR"</formula>
    </cfRule>
  </conditionalFormatting>
  <conditionalFormatting sqref="K80 K82">
    <cfRule type="cellIs" dxfId="1936" priority="336" operator="equal">
      <formula>"NO VAR"</formula>
    </cfRule>
  </conditionalFormatting>
  <conditionalFormatting sqref="K80 K82">
    <cfRule type="cellIs" dxfId="1935" priority="335" operator="equal">
      <formula>"HIDE-NO VAR"</formula>
    </cfRule>
  </conditionalFormatting>
  <conditionalFormatting sqref="K80 K82">
    <cfRule type="cellIs" dxfId="1934" priority="334" operator="equal">
      <formula>"NO VAR"</formula>
    </cfRule>
  </conditionalFormatting>
  <conditionalFormatting sqref="K80 K82">
    <cfRule type="cellIs" dxfId="1933" priority="333" operator="equal">
      <formula>"NO VAR"</formula>
    </cfRule>
  </conditionalFormatting>
  <conditionalFormatting sqref="K80 K82">
    <cfRule type="cellIs" dxfId="1932" priority="332" operator="equal">
      <formula>"HIDE-NO VAR"</formula>
    </cfRule>
  </conditionalFormatting>
  <conditionalFormatting sqref="K80 K82">
    <cfRule type="cellIs" dxfId="1931" priority="331" operator="equal">
      <formula>"NO VAR"</formula>
    </cfRule>
  </conditionalFormatting>
  <conditionalFormatting sqref="K80 K82">
    <cfRule type="cellIs" dxfId="1930" priority="330" operator="equal">
      <formula>"NO VAR"</formula>
    </cfRule>
  </conditionalFormatting>
  <conditionalFormatting sqref="K80 K82">
    <cfRule type="cellIs" dxfId="1929" priority="329" operator="equal">
      <formula>"HIDE-NO VAR"</formula>
    </cfRule>
  </conditionalFormatting>
  <conditionalFormatting sqref="K80 K82">
    <cfRule type="cellIs" dxfId="1928" priority="328" operator="equal">
      <formula>"NO VAR"</formula>
    </cfRule>
  </conditionalFormatting>
  <conditionalFormatting sqref="K80 K82">
    <cfRule type="cellIs" dxfId="1927" priority="327" operator="equal">
      <formula>"NO VAR"</formula>
    </cfRule>
  </conditionalFormatting>
  <conditionalFormatting sqref="K80 K82">
    <cfRule type="cellIs" dxfId="1926" priority="326" operator="equal">
      <formula>"HIDE-NO VAR"</formula>
    </cfRule>
  </conditionalFormatting>
  <conditionalFormatting sqref="K80 K82">
    <cfRule type="cellIs" dxfId="1925" priority="325" operator="equal">
      <formula>"NO VAR"</formula>
    </cfRule>
  </conditionalFormatting>
  <conditionalFormatting sqref="K80 K82">
    <cfRule type="cellIs" dxfId="1924" priority="324" operator="equal">
      <formula>"NO VAR"</formula>
    </cfRule>
  </conditionalFormatting>
  <conditionalFormatting sqref="K80 K82">
    <cfRule type="cellIs" dxfId="1923" priority="323" operator="equal">
      <formula>"HIDE-NO VAR"</formula>
    </cfRule>
  </conditionalFormatting>
  <conditionalFormatting sqref="K80 K82">
    <cfRule type="cellIs" dxfId="1922" priority="322" operator="equal">
      <formula>"NO VAR"</formula>
    </cfRule>
  </conditionalFormatting>
  <conditionalFormatting sqref="K80 K82">
    <cfRule type="cellIs" dxfId="1921" priority="321" operator="equal">
      <formula>"NO VAR"</formula>
    </cfRule>
  </conditionalFormatting>
  <conditionalFormatting sqref="K80 K82">
    <cfRule type="cellIs" dxfId="1920" priority="320" operator="equal">
      <formula>"HIDE-NO VAR"</formula>
    </cfRule>
  </conditionalFormatting>
  <conditionalFormatting sqref="K80 K82">
    <cfRule type="cellIs" dxfId="1919" priority="319" operator="equal">
      <formula>"NO VAR"</formula>
    </cfRule>
  </conditionalFormatting>
  <conditionalFormatting sqref="K80 K82">
    <cfRule type="cellIs" dxfId="1918" priority="318" operator="equal">
      <formula>"NO VAR"</formula>
    </cfRule>
  </conditionalFormatting>
  <conditionalFormatting sqref="K80 K82">
    <cfRule type="cellIs" dxfId="1917" priority="317" operator="equal">
      <formula>"HIDE-NO VAR"</formula>
    </cfRule>
  </conditionalFormatting>
  <conditionalFormatting sqref="K80 K82">
    <cfRule type="cellIs" dxfId="1916" priority="316" operator="equal">
      <formula>"NO VAR"</formula>
    </cfRule>
  </conditionalFormatting>
  <conditionalFormatting sqref="K80 K82">
    <cfRule type="cellIs" dxfId="1915" priority="315" operator="equal">
      <formula>"NO VAR"</formula>
    </cfRule>
  </conditionalFormatting>
  <conditionalFormatting sqref="K80 K82">
    <cfRule type="cellIs" dxfId="1914" priority="314" operator="equal">
      <formula>"INCORRECT LINE BEING PICKED UP"</formula>
    </cfRule>
  </conditionalFormatting>
  <conditionalFormatting sqref="J81">
    <cfRule type="cellIs" dxfId="1913" priority="313" operator="equal">
      <formula>"NO VAR"</formula>
    </cfRule>
  </conditionalFormatting>
  <conditionalFormatting sqref="J81">
    <cfRule type="cellIs" dxfId="1912" priority="312" operator="equal">
      <formula>"HIDE-NO VAR"</formula>
    </cfRule>
  </conditionalFormatting>
  <conditionalFormatting sqref="J81">
    <cfRule type="cellIs" dxfId="1911" priority="311" operator="equal">
      <formula>"ERROR "</formula>
    </cfRule>
  </conditionalFormatting>
  <conditionalFormatting sqref="J81">
    <cfRule type="cellIs" dxfId="1910" priority="310" operator="equal">
      <formula>"HIDE-NO VAR"</formula>
    </cfRule>
  </conditionalFormatting>
  <conditionalFormatting sqref="J81">
    <cfRule type="cellIs" dxfId="1909" priority="309" operator="equal">
      <formula>"HIDE-NO VAR"</formula>
    </cfRule>
  </conditionalFormatting>
  <conditionalFormatting sqref="J81">
    <cfRule type="cellIs" dxfId="1908" priority="308" operator="equal">
      <formula>"NO VAR"</formula>
    </cfRule>
  </conditionalFormatting>
  <conditionalFormatting sqref="J81">
    <cfRule type="cellIs" dxfId="1907" priority="307" operator="equal">
      <formula>"HIDE-NO VAR"</formula>
    </cfRule>
  </conditionalFormatting>
  <conditionalFormatting sqref="J81">
    <cfRule type="cellIs" dxfId="1906" priority="306" operator="equal">
      <formula>"NO VAR"</formula>
    </cfRule>
  </conditionalFormatting>
  <conditionalFormatting sqref="J81">
    <cfRule type="cellIs" dxfId="1905" priority="305" operator="equal">
      <formula>"HIDE-NO VAR"</formula>
    </cfRule>
  </conditionalFormatting>
  <conditionalFormatting sqref="J81">
    <cfRule type="cellIs" dxfId="1904" priority="304" operator="equal">
      <formula>"NO VAR"</formula>
    </cfRule>
  </conditionalFormatting>
  <conditionalFormatting sqref="J81">
    <cfRule type="cellIs" dxfId="1903" priority="303" operator="equal">
      <formula>"NO VAR"</formula>
    </cfRule>
  </conditionalFormatting>
  <conditionalFormatting sqref="J81">
    <cfRule type="cellIs" dxfId="1902" priority="302" operator="equal">
      <formula>"HIDE-NO VAR"</formula>
    </cfRule>
  </conditionalFormatting>
  <conditionalFormatting sqref="J81">
    <cfRule type="cellIs" dxfId="1901" priority="301" operator="equal">
      <formula>"NO VAR"</formula>
    </cfRule>
  </conditionalFormatting>
  <conditionalFormatting sqref="J81">
    <cfRule type="cellIs" dxfId="1900" priority="300" operator="equal">
      <formula>"NO VAR"</formula>
    </cfRule>
  </conditionalFormatting>
  <conditionalFormatting sqref="J81">
    <cfRule type="cellIs" dxfId="1899" priority="299" operator="equal">
      <formula>"HIDE-NO VAR"</formula>
    </cfRule>
  </conditionalFormatting>
  <conditionalFormatting sqref="J81">
    <cfRule type="cellIs" dxfId="1898" priority="298" operator="equal">
      <formula>"NO VAR"</formula>
    </cfRule>
  </conditionalFormatting>
  <conditionalFormatting sqref="J81">
    <cfRule type="cellIs" dxfId="1897" priority="297" operator="equal">
      <formula>"NO VAR"</formula>
    </cfRule>
  </conditionalFormatting>
  <conditionalFormatting sqref="J81">
    <cfRule type="cellIs" dxfId="1896" priority="296" operator="equal">
      <formula>"HIDE-NO VAR"</formula>
    </cfRule>
  </conditionalFormatting>
  <conditionalFormatting sqref="J81">
    <cfRule type="cellIs" dxfId="1895" priority="295" operator="equal">
      <formula>"NO VAR"</formula>
    </cfRule>
  </conditionalFormatting>
  <conditionalFormatting sqref="J81">
    <cfRule type="cellIs" dxfId="1894" priority="294" operator="equal">
      <formula>"NO VAR"</formula>
    </cfRule>
  </conditionalFormatting>
  <conditionalFormatting sqref="J81">
    <cfRule type="cellIs" dxfId="1893" priority="293" operator="equal">
      <formula>"HIDE-NO VAR"</formula>
    </cfRule>
  </conditionalFormatting>
  <conditionalFormatting sqref="J81">
    <cfRule type="cellIs" dxfId="1892" priority="292" operator="equal">
      <formula>"NO VAR"</formula>
    </cfRule>
  </conditionalFormatting>
  <conditionalFormatting sqref="J81">
    <cfRule type="cellIs" dxfId="1891" priority="291" operator="equal">
      <formula>"NO VAR"</formula>
    </cfRule>
  </conditionalFormatting>
  <conditionalFormatting sqref="J81">
    <cfRule type="cellIs" dxfId="1890" priority="290" operator="equal">
      <formula>"HIDE-NO VAR"</formula>
    </cfRule>
  </conditionalFormatting>
  <conditionalFormatting sqref="J81">
    <cfRule type="cellIs" dxfId="1889" priority="289" operator="equal">
      <formula>"NO VAR"</formula>
    </cfRule>
  </conditionalFormatting>
  <conditionalFormatting sqref="J81">
    <cfRule type="cellIs" dxfId="1888" priority="288" operator="equal">
      <formula>"NO VAR"</formula>
    </cfRule>
  </conditionalFormatting>
  <conditionalFormatting sqref="J81">
    <cfRule type="cellIs" dxfId="1887" priority="287" operator="equal">
      <formula>"HIDE-NO VAR"</formula>
    </cfRule>
  </conditionalFormatting>
  <conditionalFormatting sqref="J81">
    <cfRule type="cellIs" dxfId="1886" priority="286" operator="equal">
      <formula>"NO VAR"</formula>
    </cfRule>
  </conditionalFormatting>
  <conditionalFormatting sqref="J81">
    <cfRule type="cellIs" dxfId="1885" priority="285" operator="equal">
      <formula>"NO VAR"</formula>
    </cfRule>
  </conditionalFormatting>
  <conditionalFormatting sqref="J81">
    <cfRule type="cellIs" dxfId="1884" priority="284" operator="equal">
      <formula>"HIDE-NO VAR"</formula>
    </cfRule>
  </conditionalFormatting>
  <conditionalFormatting sqref="J81">
    <cfRule type="cellIs" dxfId="1883" priority="283" operator="equal">
      <formula>"NO VAR"</formula>
    </cfRule>
  </conditionalFormatting>
  <conditionalFormatting sqref="J81">
    <cfRule type="cellIs" dxfId="1882" priority="282" operator="equal">
      <formula>"NO VAR"</formula>
    </cfRule>
  </conditionalFormatting>
  <conditionalFormatting sqref="K81">
    <cfRule type="cellIs" dxfId="1881" priority="281" operator="equal">
      <formula>"NO VAR"</formula>
    </cfRule>
  </conditionalFormatting>
  <conditionalFormatting sqref="K81">
    <cfRule type="cellIs" dxfId="1880" priority="280" operator="equal">
      <formula>"HIDE-NO VAR"</formula>
    </cfRule>
  </conditionalFormatting>
  <conditionalFormatting sqref="K81">
    <cfRule type="cellIs" dxfId="1879" priority="279" operator="equal">
      <formula>"ERROR "</formula>
    </cfRule>
  </conditionalFormatting>
  <conditionalFormatting sqref="K81">
    <cfRule type="cellIs" dxfId="1878" priority="278" operator="equal">
      <formula>"HIDE-NO VAR"</formula>
    </cfRule>
  </conditionalFormatting>
  <conditionalFormatting sqref="K81">
    <cfRule type="cellIs" dxfId="1877" priority="277" operator="equal">
      <formula>"HIDE-NO VAR"</formula>
    </cfRule>
  </conditionalFormatting>
  <conditionalFormatting sqref="K81">
    <cfRule type="cellIs" dxfId="1876" priority="276" operator="equal">
      <formula>"NO VAR"</formula>
    </cfRule>
  </conditionalFormatting>
  <conditionalFormatting sqref="K81">
    <cfRule type="cellIs" dxfId="1875" priority="275" operator="equal">
      <formula>"HIDE-NO VAR"</formula>
    </cfRule>
  </conditionalFormatting>
  <conditionalFormatting sqref="K81">
    <cfRule type="cellIs" dxfId="1874" priority="274" operator="equal">
      <formula>"NO VAR"</formula>
    </cfRule>
  </conditionalFormatting>
  <conditionalFormatting sqref="K81">
    <cfRule type="cellIs" dxfId="1873" priority="273" operator="equal">
      <formula>"HIDE-NO VAR"</formula>
    </cfRule>
  </conditionalFormatting>
  <conditionalFormatting sqref="K81">
    <cfRule type="cellIs" dxfId="1872" priority="272" operator="equal">
      <formula>"NO VAR"</formula>
    </cfRule>
  </conditionalFormatting>
  <conditionalFormatting sqref="K81">
    <cfRule type="cellIs" dxfId="1871" priority="271" operator="equal">
      <formula>"NO VAR"</formula>
    </cfRule>
  </conditionalFormatting>
  <conditionalFormatting sqref="K81">
    <cfRule type="cellIs" dxfId="1870" priority="270" operator="equal">
      <formula>"HIDE-NO VAR"</formula>
    </cfRule>
  </conditionalFormatting>
  <conditionalFormatting sqref="K81">
    <cfRule type="cellIs" dxfId="1869" priority="269" operator="equal">
      <formula>"NO VAR"</formula>
    </cfRule>
  </conditionalFormatting>
  <conditionalFormatting sqref="K81">
    <cfRule type="cellIs" dxfId="1868" priority="268" operator="equal">
      <formula>"NO VAR"</formula>
    </cfRule>
  </conditionalFormatting>
  <conditionalFormatting sqref="K81">
    <cfRule type="cellIs" dxfId="1867" priority="267" operator="equal">
      <formula>"HIDE-NO VAR"</formula>
    </cfRule>
  </conditionalFormatting>
  <conditionalFormatting sqref="K81">
    <cfRule type="cellIs" dxfId="1866" priority="266" operator="equal">
      <formula>"NO VAR"</formula>
    </cfRule>
  </conditionalFormatting>
  <conditionalFormatting sqref="K81">
    <cfRule type="cellIs" dxfId="1865" priority="265" operator="equal">
      <formula>"NO VAR"</formula>
    </cfRule>
  </conditionalFormatting>
  <conditionalFormatting sqref="K81">
    <cfRule type="cellIs" dxfId="1864" priority="264" operator="equal">
      <formula>"HIDE-NO VAR"</formula>
    </cfRule>
  </conditionalFormatting>
  <conditionalFormatting sqref="K81">
    <cfRule type="cellIs" dxfId="1863" priority="263" operator="equal">
      <formula>"NO VAR"</formula>
    </cfRule>
  </conditionalFormatting>
  <conditionalFormatting sqref="K81">
    <cfRule type="cellIs" dxfId="1862" priority="262" operator="equal">
      <formula>"NO VAR"</formula>
    </cfRule>
  </conditionalFormatting>
  <conditionalFormatting sqref="K81">
    <cfRule type="cellIs" dxfId="1861" priority="261" operator="equal">
      <formula>"HIDE-NO VAR"</formula>
    </cfRule>
  </conditionalFormatting>
  <conditionalFormatting sqref="K81">
    <cfRule type="cellIs" dxfId="1860" priority="260" operator="equal">
      <formula>"NO VAR"</formula>
    </cfRule>
  </conditionalFormatting>
  <conditionalFormatting sqref="K81">
    <cfRule type="cellIs" dxfId="1859" priority="259" operator="equal">
      <formula>"NO VAR"</formula>
    </cfRule>
  </conditionalFormatting>
  <conditionalFormatting sqref="K81">
    <cfRule type="cellIs" dxfId="1858" priority="258" operator="equal">
      <formula>"HIDE-NO VAR"</formula>
    </cfRule>
  </conditionalFormatting>
  <conditionalFormatting sqref="K81">
    <cfRule type="cellIs" dxfId="1857" priority="257" operator="equal">
      <formula>"NO VAR"</formula>
    </cfRule>
  </conditionalFormatting>
  <conditionalFormatting sqref="K81">
    <cfRule type="cellIs" dxfId="1856" priority="256" operator="equal">
      <formula>"NO VAR"</formula>
    </cfRule>
  </conditionalFormatting>
  <conditionalFormatting sqref="K81">
    <cfRule type="cellIs" dxfId="1855" priority="255" operator="equal">
      <formula>"HIDE-NO VAR"</formula>
    </cfRule>
  </conditionalFormatting>
  <conditionalFormatting sqref="K81">
    <cfRule type="cellIs" dxfId="1854" priority="254" operator="equal">
      <formula>"NO VAR"</formula>
    </cfRule>
  </conditionalFormatting>
  <conditionalFormatting sqref="K81">
    <cfRule type="cellIs" dxfId="1853" priority="253" operator="equal">
      <formula>"NO VAR"</formula>
    </cfRule>
  </conditionalFormatting>
  <conditionalFormatting sqref="K81">
    <cfRule type="cellIs" dxfId="1852" priority="252" operator="equal">
      <formula>"HIDE-NO VAR"</formula>
    </cfRule>
  </conditionalFormatting>
  <conditionalFormatting sqref="K81">
    <cfRule type="cellIs" dxfId="1851" priority="251" operator="equal">
      <formula>"NO VAR"</formula>
    </cfRule>
  </conditionalFormatting>
  <conditionalFormatting sqref="K81">
    <cfRule type="cellIs" dxfId="1850" priority="250" operator="equal">
      <formula>"NO VAR"</formula>
    </cfRule>
  </conditionalFormatting>
  <conditionalFormatting sqref="K81">
    <cfRule type="cellIs" dxfId="1849" priority="249" operator="equal">
      <formula>"HIDE-NO VAR"</formula>
    </cfRule>
  </conditionalFormatting>
  <conditionalFormatting sqref="K81">
    <cfRule type="cellIs" dxfId="1848" priority="248" operator="equal">
      <formula>"NO VAR"</formula>
    </cfRule>
  </conditionalFormatting>
  <conditionalFormatting sqref="K81">
    <cfRule type="cellIs" dxfId="1847" priority="247" operator="equal">
      <formula>"NO VAR"</formula>
    </cfRule>
  </conditionalFormatting>
  <conditionalFormatting sqref="K81">
    <cfRule type="cellIs" dxfId="1846" priority="246" operator="equal">
      <formula>"HIDE-NO VAR"</formula>
    </cfRule>
  </conditionalFormatting>
  <conditionalFormatting sqref="K81">
    <cfRule type="cellIs" dxfId="1845" priority="245" operator="equal">
      <formula>"NO VAR"</formula>
    </cfRule>
  </conditionalFormatting>
  <conditionalFormatting sqref="K81">
    <cfRule type="cellIs" dxfId="1844" priority="244" operator="equal">
      <formula>"NO VAR"</formula>
    </cfRule>
  </conditionalFormatting>
  <conditionalFormatting sqref="K81">
    <cfRule type="cellIs" dxfId="1843" priority="243" operator="equal">
      <formula>"HIDE-NO VAR"</formula>
    </cfRule>
  </conditionalFormatting>
  <conditionalFormatting sqref="K81">
    <cfRule type="cellIs" dxfId="1842" priority="242" operator="equal">
      <formula>"NO VAR"</formula>
    </cfRule>
  </conditionalFormatting>
  <conditionalFormatting sqref="K81">
    <cfRule type="cellIs" dxfId="1841" priority="241" operator="equal">
      <formula>"NO VAR"</formula>
    </cfRule>
  </conditionalFormatting>
  <conditionalFormatting sqref="K81">
    <cfRule type="cellIs" dxfId="1840" priority="240" operator="equal">
      <formula>"INCORRECT LINE BEING PICKED UP"</formula>
    </cfRule>
  </conditionalFormatting>
  <conditionalFormatting sqref="L23">
    <cfRule type="cellIs" dxfId="1839" priority="237" operator="equal">
      <formula>"NO VAR"</formula>
    </cfRule>
  </conditionalFormatting>
  <conditionalFormatting sqref="L23">
    <cfRule type="cellIs" dxfId="1838" priority="236" operator="equal">
      <formula>"HIDE-NO VAR"</formula>
    </cfRule>
  </conditionalFormatting>
  <conditionalFormatting sqref="L23">
    <cfRule type="cellIs" dxfId="1837" priority="235" operator="equal">
      <formula>"ERROR "</formula>
    </cfRule>
  </conditionalFormatting>
  <conditionalFormatting sqref="L23">
    <cfRule type="cellIs" dxfId="1836" priority="234" operator="equal">
      <formula>"HIDE-NO VAR"</formula>
    </cfRule>
  </conditionalFormatting>
  <conditionalFormatting sqref="L23">
    <cfRule type="cellIs" dxfId="1835" priority="233" operator="equal">
      <formula>"HIDE-NO VAR"</formula>
    </cfRule>
  </conditionalFormatting>
  <conditionalFormatting sqref="L23">
    <cfRule type="cellIs" dxfId="1834" priority="232" operator="equal">
      <formula>"NO VAR"</formula>
    </cfRule>
  </conditionalFormatting>
  <conditionalFormatting sqref="L23">
    <cfRule type="cellIs" dxfId="1833" priority="231" operator="equal">
      <formula>"HIDE-NO VAR"</formula>
    </cfRule>
  </conditionalFormatting>
  <conditionalFormatting sqref="L23">
    <cfRule type="cellIs" dxfId="1832" priority="230" operator="equal">
      <formula>"NO VAR"</formula>
    </cfRule>
  </conditionalFormatting>
  <conditionalFormatting sqref="L23">
    <cfRule type="cellIs" dxfId="1831" priority="229" operator="equal">
      <formula>"HIDE-NO VAR"</formula>
    </cfRule>
  </conditionalFormatting>
  <conditionalFormatting sqref="L23">
    <cfRule type="cellIs" dxfId="1830" priority="228" operator="equal">
      <formula>"NO VAR"</formula>
    </cfRule>
  </conditionalFormatting>
  <conditionalFormatting sqref="L23">
    <cfRule type="cellIs" dxfId="1829" priority="227" operator="equal">
      <formula>"NO VAR"</formula>
    </cfRule>
  </conditionalFormatting>
  <conditionalFormatting sqref="L23">
    <cfRule type="cellIs" dxfId="1828" priority="226" operator="equal">
      <formula>"HIDE-NO VAR"</formula>
    </cfRule>
  </conditionalFormatting>
  <conditionalFormatting sqref="L23">
    <cfRule type="cellIs" dxfId="1827" priority="225" operator="equal">
      <formula>"NO VAR"</formula>
    </cfRule>
  </conditionalFormatting>
  <conditionalFormatting sqref="L23">
    <cfRule type="cellIs" dxfId="1826" priority="224" operator="equal">
      <formula>"NO VAR"</formula>
    </cfRule>
  </conditionalFormatting>
  <conditionalFormatting sqref="L23">
    <cfRule type="cellIs" dxfId="1825" priority="223" operator="equal">
      <formula>"HIDE-NO VAR"</formula>
    </cfRule>
  </conditionalFormatting>
  <conditionalFormatting sqref="L23">
    <cfRule type="cellIs" dxfId="1824" priority="222" operator="equal">
      <formula>"NO VAR"</formula>
    </cfRule>
  </conditionalFormatting>
  <conditionalFormatting sqref="L23">
    <cfRule type="cellIs" dxfId="1823" priority="221" operator="equal">
      <formula>"NO VAR"</formula>
    </cfRule>
  </conditionalFormatting>
  <conditionalFormatting sqref="L23">
    <cfRule type="cellIs" dxfId="1822" priority="220" operator="equal">
      <formula>"HIDE-NO VAR"</formula>
    </cfRule>
  </conditionalFormatting>
  <conditionalFormatting sqref="L23">
    <cfRule type="cellIs" dxfId="1821" priority="219" operator="equal">
      <formula>"NO VAR"</formula>
    </cfRule>
  </conditionalFormatting>
  <conditionalFormatting sqref="L23">
    <cfRule type="cellIs" dxfId="1820" priority="218" operator="equal">
      <formula>"NO VAR"</formula>
    </cfRule>
  </conditionalFormatting>
  <conditionalFormatting sqref="L23">
    <cfRule type="cellIs" dxfId="1819" priority="217" operator="equal">
      <formula>"HIDE-NO VAR"</formula>
    </cfRule>
  </conditionalFormatting>
  <conditionalFormatting sqref="L23">
    <cfRule type="cellIs" dxfId="1818" priority="216" operator="equal">
      <formula>"NO VAR"</formula>
    </cfRule>
  </conditionalFormatting>
  <conditionalFormatting sqref="L23">
    <cfRule type="cellIs" dxfId="1817" priority="215" operator="equal">
      <formula>"NO VAR"</formula>
    </cfRule>
  </conditionalFormatting>
  <conditionalFormatting sqref="L23">
    <cfRule type="cellIs" dxfId="1816" priority="214" operator="equal">
      <formula>"HIDE-NO VAR"</formula>
    </cfRule>
  </conditionalFormatting>
  <conditionalFormatting sqref="L23">
    <cfRule type="cellIs" dxfId="1815" priority="213" operator="equal">
      <formula>"NO VAR"</formula>
    </cfRule>
  </conditionalFormatting>
  <conditionalFormatting sqref="L23">
    <cfRule type="cellIs" dxfId="1814" priority="212" operator="equal">
      <formula>"NO VAR"</formula>
    </cfRule>
  </conditionalFormatting>
  <conditionalFormatting sqref="L23">
    <cfRule type="cellIs" dxfId="1813" priority="211" operator="equal">
      <formula>"HIDE-NO VAR"</formula>
    </cfRule>
  </conditionalFormatting>
  <conditionalFormatting sqref="L23">
    <cfRule type="cellIs" dxfId="1812" priority="210" operator="equal">
      <formula>"NO VAR"</formula>
    </cfRule>
  </conditionalFormatting>
  <conditionalFormatting sqref="L23">
    <cfRule type="cellIs" dxfId="1811" priority="209" operator="equal">
      <formula>"NO VAR"</formula>
    </cfRule>
  </conditionalFormatting>
  <conditionalFormatting sqref="L23">
    <cfRule type="cellIs" dxfId="1810" priority="208" operator="equal">
      <formula>"HIDE-NO VAR"</formula>
    </cfRule>
  </conditionalFormatting>
  <conditionalFormatting sqref="L23">
    <cfRule type="cellIs" dxfId="1809" priority="207" operator="equal">
      <formula>"NO VAR"</formula>
    </cfRule>
  </conditionalFormatting>
  <conditionalFormatting sqref="L23">
    <cfRule type="cellIs" dxfId="1808" priority="206" operator="equal">
      <formula>"NO VAR"</formula>
    </cfRule>
  </conditionalFormatting>
  <conditionalFormatting sqref="K65">
    <cfRule type="cellIs" dxfId="1807" priority="205" operator="equal">
      <formula>"NO VAR"</formula>
    </cfRule>
  </conditionalFormatting>
  <conditionalFormatting sqref="K65">
    <cfRule type="cellIs" dxfId="1806" priority="204" operator="equal">
      <formula>"HIDE-NO VAR"</formula>
    </cfRule>
  </conditionalFormatting>
  <conditionalFormatting sqref="K65">
    <cfRule type="cellIs" dxfId="1805" priority="203" operator="equal">
      <formula>"ERROR "</formula>
    </cfRule>
  </conditionalFormatting>
  <conditionalFormatting sqref="K65">
    <cfRule type="cellIs" dxfId="1804" priority="202" operator="equal">
      <formula>"HIDE-NO VAR"</formula>
    </cfRule>
  </conditionalFormatting>
  <conditionalFormatting sqref="K65">
    <cfRule type="cellIs" dxfId="1803" priority="201" operator="equal">
      <formula>"HIDE-NO VAR"</formula>
    </cfRule>
  </conditionalFormatting>
  <conditionalFormatting sqref="K65">
    <cfRule type="cellIs" dxfId="1802" priority="200" operator="equal">
      <formula>"NO VAR"</formula>
    </cfRule>
  </conditionalFormatting>
  <conditionalFormatting sqref="K65">
    <cfRule type="cellIs" dxfId="1801" priority="199" operator="equal">
      <formula>"HIDE-NO VAR"</formula>
    </cfRule>
  </conditionalFormatting>
  <conditionalFormatting sqref="K65">
    <cfRule type="cellIs" dxfId="1800" priority="198" operator="equal">
      <formula>"NO VAR"</formula>
    </cfRule>
  </conditionalFormatting>
  <conditionalFormatting sqref="K65">
    <cfRule type="cellIs" dxfId="1799" priority="197" operator="equal">
      <formula>"HIDE-NO VAR"</formula>
    </cfRule>
  </conditionalFormatting>
  <conditionalFormatting sqref="K65">
    <cfRule type="cellIs" dxfId="1798" priority="196" operator="equal">
      <formula>"NO VAR"</formula>
    </cfRule>
  </conditionalFormatting>
  <conditionalFormatting sqref="K65">
    <cfRule type="cellIs" dxfId="1797" priority="195" operator="equal">
      <formula>"NO VAR"</formula>
    </cfRule>
  </conditionalFormatting>
  <conditionalFormatting sqref="K65">
    <cfRule type="cellIs" dxfId="1796" priority="194" operator="equal">
      <formula>"HIDE-NO VAR"</formula>
    </cfRule>
  </conditionalFormatting>
  <conditionalFormatting sqref="K65">
    <cfRule type="cellIs" dxfId="1795" priority="193" operator="equal">
      <formula>"NO VAR"</formula>
    </cfRule>
  </conditionalFormatting>
  <conditionalFormatting sqref="K65">
    <cfRule type="cellIs" dxfId="1794" priority="192" operator="equal">
      <formula>"NO VAR"</formula>
    </cfRule>
  </conditionalFormatting>
  <conditionalFormatting sqref="K65">
    <cfRule type="cellIs" dxfId="1793" priority="191" operator="equal">
      <formula>"HIDE-NO VAR"</formula>
    </cfRule>
  </conditionalFormatting>
  <conditionalFormatting sqref="K65">
    <cfRule type="cellIs" dxfId="1792" priority="190" operator="equal">
      <formula>"NO VAR"</formula>
    </cfRule>
  </conditionalFormatting>
  <conditionalFormatting sqref="K65">
    <cfRule type="cellIs" dxfId="1791" priority="189" operator="equal">
      <formula>"NO VAR"</formula>
    </cfRule>
  </conditionalFormatting>
  <conditionalFormatting sqref="K65">
    <cfRule type="cellIs" dxfId="1790" priority="188" operator="equal">
      <formula>"HIDE-NO VAR"</formula>
    </cfRule>
  </conditionalFormatting>
  <conditionalFormatting sqref="K65">
    <cfRule type="cellIs" dxfId="1789" priority="187" operator="equal">
      <formula>"NO VAR"</formula>
    </cfRule>
  </conditionalFormatting>
  <conditionalFormatting sqref="K65">
    <cfRule type="cellIs" dxfId="1788" priority="186" operator="equal">
      <formula>"NO VAR"</formula>
    </cfRule>
  </conditionalFormatting>
  <conditionalFormatting sqref="K65">
    <cfRule type="cellIs" dxfId="1787" priority="185" operator="equal">
      <formula>"HIDE-NO VAR"</formula>
    </cfRule>
  </conditionalFormatting>
  <conditionalFormatting sqref="K65">
    <cfRule type="cellIs" dxfId="1786" priority="184" operator="equal">
      <formula>"NO VAR"</formula>
    </cfRule>
  </conditionalFormatting>
  <conditionalFormatting sqref="K65">
    <cfRule type="cellIs" dxfId="1785" priority="183" operator="equal">
      <formula>"NO VAR"</formula>
    </cfRule>
  </conditionalFormatting>
  <conditionalFormatting sqref="K65">
    <cfRule type="cellIs" dxfId="1784" priority="182" operator="equal">
      <formula>"HIDE-NO VAR"</formula>
    </cfRule>
  </conditionalFormatting>
  <conditionalFormatting sqref="K65">
    <cfRule type="cellIs" dxfId="1783" priority="181" operator="equal">
      <formula>"NO VAR"</formula>
    </cfRule>
  </conditionalFormatting>
  <conditionalFormatting sqref="K65">
    <cfRule type="cellIs" dxfId="1782" priority="180" operator="equal">
      <formula>"NO VAR"</formula>
    </cfRule>
  </conditionalFormatting>
  <conditionalFormatting sqref="K65">
    <cfRule type="cellIs" dxfId="1781" priority="179" operator="equal">
      <formula>"HIDE-NO VAR"</formula>
    </cfRule>
  </conditionalFormatting>
  <conditionalFormatting sqref="K65">
    <cfRule type="cellIs" dxfId="1780" priority="178" operator="equal">
      <formula>"NO VAR"</formula>
    </cfRule>
  </conditionalFormatting>
  <conditionalFormatting sqref="K65">
    <cfRule type="cellIs" dxfId="1779" priority="177" operator="equal">
      <formula>"NO VAR"</formula>
    </cfRule>
  </conditionalFormatting>
  <conditionalFormatting sqref="K65">
    <cfRule type="cellIs" dxfId="1778" priority="176" operator="equal">
      <formula>"HIDE-NO VAR"</formula>
    </cfRule>
  </conditionalFormatting>
  <conditionalFormatting sqref="K65">
    <cfRule type="cellIs" dxfId="1777" priority="175" operator="equal">
      <formula>"NO VAR"</formula>
    </cfRule>
  </conditionalFormatting>
  <conditionalFormatting sqref="K65">
    <cfRule type="cellIs" dxfId="1776" priority="174" operator="equal">
      <formula>"NO VAR"</formula>
    </cfRule>
  </conditionalFormatting>
  <conditionalFormatting sqref="K65">
    <cfRule type="cellIs" dxfId="1775" priority="173" operator="equal">
      <formula>"HIDE-NO VAR"</formula>
    </cfRule>
  </conditionalFormatting>
  <conditionalFormatting sqref="K65">
    <cfRule type="cellIs" dxfId="1774" priority="172" operator="equal">
      <formula>"NO VAR"</formula>
    </cfRule>
  </conditionalFormatting>
  <conditionalFormatting sqref="K65">
    <cfRule type="cellIs" dxfId="1773" priority="171" operator="equal">
      <formula>"NO VAR"</formula>
    </cfRule>
  </conditionalFormatting>
  <conditionalFormatting sqref="K65">
    <cfRule type="cellIs" dxfId="1772" priority="170" operator="equal">
      <formula>"HIDE-NO VAR"</formula>
    </cfRule>
  </conditionalFormatting>
  <conditionalFormatting sqref="K65">
    <cfRule type="cellIs" dxfId="1771" priority="169" operator="equal">
      <formula>"NO VAR"</formula>
    </cfRule>
  </conditionalFormatting>
  <conditionalFormatting sqref="K65">
    <cfRule type="cellIs" dxfId="1770" priority="168" operator="equal">
      <formula>"NO VAR"</formula>
    </cfRule>
  </conditionalFormatting>
  <conditionalFormatting sqref="K65">
    <cfRule type="cellIs" dxfId="1769" priority="167" operator="equal">
      <formula>"HIDE-NO VAR"</formula>
    </cfRule>
  </conditionalFormatting>
  <conditionalFormatting sqref="K65">
    <cfRule type="cellIs" dxfId="1768" priority="166" operator="equal">
      <formula>"NO VAR"</formula>
    </cfRule>
  </conditionalFormatting>
  <conditionalFormatting sqref="K65">
    <cfRule type="cellIs" dxfId="1767" priority="165" operator="equal">
      <formula>"NO VAR"</formula>
    </cfRule>
  </conditionalFormatting>
  <conditionalFormatting sqref="K65">
    <cfRule type="cellIs" dxfId="1766" priority="164" operator="equal">
      <formula>"INCORRECT LINE BEING PICKED UP"</formula>
    </cfRule>
  </conditionalFormatting>
  <conditionalFormatting sqref="K53">
    <cfRule type="cellIs" dxfId="1765" priority="163" operator="equal">
      <formula>"HIDE-NO VAR"</formula>
    </cfRule>
  </conditionalFormatting>
  <conditionalFormatting sqref="K53">
    <cfRule type="cellIs" dxfId="1764" priority="162" operator="equal">
      <formula>"NO VAR"</formula>
    </cfRule>
  </conditionalFormatting>
  <conditionalFormatting sqref="K53">
    <cfRule type="cellIs" dxfId="1763" priority="161" operator="equal">
      <formula>"NO VAR"</formula>
    </cfRule>
  </conditionalFormatting>
  <conditionalFormatting sqref="K53">
    <cfRule type="cellIs" dxfId="1762" priority="160" operator="equal">
      <formula>"HIDE-NO VAR"</formula>
    </cfRule>
  </conditionalFormatting>
  <conditionalFormatting sqref="K53">
    <cfRule type="cellIs" dxfId="1761" priority="159" operator="equal">
      <formula>"HIDE-NO VAR"</formula>
    </cfRule>
  </conditionalFormatting>
  <conditionalFormatting sqref="K53">
    <cfRule type="cellIs" dxfId="1760" priority="158" operator="equal">
      <formula>"NO VAR"</formula>
    </cfRule>
  </conditionalFormatting>
  <conditionalFormatting sqref="K53">
    <cfRule type="cellIs" dxfId="1759" priority="157" operator="equal">
      <formula>"HIDE-NO VAR"</formula>
    </cfRule>
  </conditionalFormatting>
  <conditionalFormatting sqref="K53">
    <cfRule type="cellIs" dxfId="1758" priority="156" operator="equal">
      <formula>"NO VAR"</formula>
    </cfRule>
  </conditionalFormatting>
  <conditionalFormatting sqref="K53">
    <cfRule type="cellIs" dxfId="1757" priority="155" operator="equal">
      <formula>"HIDE-NO VAR"</formula>
    </cfRule>
  </conditionalFormatting>
  <conditionalFormatting sqref="K53">
    <cfRule type="cellIs" dxfId="1756" priority="154" operator="equal">
      <formula>"NO VAR"</formula>
    </cfRule>
  </conditionalFormatting>
  <conditionalFormatting sqref="K53">
    <cfRule type="cellIs" dxfId="1755" priority="153" operator="equal">
      <formula>"NO VAR"</formula>
    </cfRule>
  </conditionalFormatting>
  <conditionalFormatting sqref="D25">
    <cfRule type="cellIs" dxfId="1754" priority="77" operator="equal">
      <formula>"HIDE "</formula>
    </cfRule>
  </conditionalFormatting>
  <conditionalFormatting sqref="B25 E25">
    <cfRule type="cellIs" dxfId="1753" priority="152" operator="equal">
      <formula>"HIDE "</formula>
    </cfRule>
  </conditionalFormatting>
  <conditionalFormatting sqref="J25">
    <cfRule type="cellIs" dxfId="1752" priority="151" operator="equal">
      <formula>"NO VAR"</formula>
    </cfRule>
  </conditionalFormatting>
  <conditionalFormatting sqref="J25">
    <cfRule type="cellIs" dxfId="1751" priority="150" operator="equal">
      <formula>"HIDE-NO VAR"</formula>
    </cfRule>
  </conditionalFormatting>
  <conditionalFormatting sqref="J25">
    <cfRule type="cellIs" dxfId="1750" priority="149" operator="equal">
      <formula>"ERROR "</formula>
    </cfRule>
  </conditionalFormatting>
  <conditionalFormatting sqref="J25">
    <cfRule type="cellIs" dxfId="1749" priority="148" operator="equal">
      <formula>"HIDE-NO VAR"</formula>
    </cfRule>
  </conditionalFormatting>
  <conditionalFormatting sqref="J25">
    <cfRule type="cellIs" dxfId="1748" priority="147" operator="equal">
      <formula>"HIDE-NO VAR"</formula>
    </cfRule>
  </conditionalFormatting>
  <conditionalFormatting sqref="J25">
    <cfRule type="cellIs" dxfId="1747" priority="146" operator="equal">
      <formula>"NO VAR"</formula>
    </cfRule>
  </conditionalFormatting>
  <conditionalFormatting sqref="J25">
    <cfRule type="cellIs" dxfId="1746" priority="145" operator="equal">
      <formula>"HIDE-NO VAR"</formula>
    </cfRule>
  </conditionalFormatting>
  <conditionalFormatting sqref="J25">
    <cfRule type="cellIs" dxfId="1745" priority="144" operator="equal">
      <formula>"NO VAR"</formula>
    </cfRule>
  </conditionalFormatting>
  <conditionalFormatting sqref="J25">
    <cfRule type="cellIs" dxfId="1744" priority="143" operator="equal">
      <formula>"HIDE-NO VAR"</formula>
    </cfRule>
  </conditionalFormatting>
  <conditionalFormatting sqref="J25">
    <cfRule type="cellIs" dxfId="1743" priority="142" operator="equal">
      <formula>"NO VAR"</formula>
    </cfRule>
  </conditionalFormatting>
  <conditionalFormatting sqref="J25">
    <cfRule type="cellIs" dxfId="1742" priority="141" operator="equal">
      <formula>"NO VAR"</formula>
    </cfRule>
  </conditionalFormatting>
  <conditionalFormatting sqref="J25">
    <cfRule type="cellIs" dxfId="1741" priority="140" operator="equal">
      <formula>"HIDE-NO VAR"</formula>
    </cfRule>
  </conditionalFormatting>
  <conditionalFormatting sqref="J25">
    <cfRule type="cellIs" dxfId="1740" priority="139" operator="equal">
      <formula>"NO VAR"</formula>
    </cfRule>
  </conditionalFormatting>
  <conditionalFormatting sqref="J25">
    <cfRule type="cellIs" dxfId="1739" priority="138" operator="equal">
      <formula>"NO VAR"</formula>
    </cfRule>
  </conditionalFormatting>
  <conditionalFormatting sqref="J25">
    <cfRule type="cellIs" dxfId="1738" priority="137" operator="equal">
      <formula>"HIDE-NO VAR"</formula>
    </cfRule>
  </conditionalFormatting>
  <conditionalFormatting sqref="J25">
    <cfRule type="cellIs" dxfId="1737" priority="136" operator="equal">
      <formula>"NO VAR"</formula>
    </cfRule>
  </conditionalFormatting>
  <conditionalFormatting sqref="J25">
    <cfRule type="cellIs" dxfId="1736" priority="135" operator="equal">
      <formula>"NO VAR"</formula>
    </cfRule>
  </conditionalFormatting>
  <conditionalFormatting sqref="J25">
    <cfRule type="cellIs" dxfId="1735" priority="134" operator="equal">
      <formula>"HIDE-NO VAR"</formula>
    </cfRule>
  </conditionalFormatting>
  <conditionalFormatting sqref="J25">
    <cfRule type="cellIs" dxfId="1734" priority="133" operator="equal">
      <formula>"NO VAR"</formula>
    </cfRule>
  </conditionalFormatting>
  <conditionalFormatting sqref="J25">
    <cfRule type="cellIs" dxfId="1733" priority="132" operator="equal">
      <formula>"NO VAR"</formula>
    </cfRule>
  </conditionalFormatting>
  <conditionalFormatting sqref="J25">
    <cfRule type="cellIs" dxfId="1732" priority="131" operator="equal">
      <formula>"HIDE-NO VAR"</formula>
    </cfRule>
  </conditionalFormatting>
  <conditionalFormatting sqref="J25">
    <cfRule type="cellIs" dxfId="1731" priority="130" operator="equal">
      <formula>"NO VAR"</formula>
    </cfRule>
  </conditionalFormatting>
  <conditionalFormatting sqref="J25">
    <cfRule type="cellIs" dxfId="1730" priority="129" operator="equal">
      <formula>"NO VAR"</formula>
    </cfRule>
  </conditionalFormatting>
  <conditionalFormatting sqref="J25">
    <cfRule type="cellIs" dxfId="1729" priority="128" operator="equal">
      <formula>"HIDE-NO VAR"</formula>
    </cfRule>
  </conditionalFormatting>
  <conditionalFormatting sqref="J25">
    <cfRule type="cellIs" dxfId="1728" priority="127" operator="equal">
      <formula>"NO VAR"</formula>
    </cfRule>
  </conditionalFormatting>
  <conditionalFormatting sqref="J25">
    <cfRule type="cellIs" dxfId="1727" priority="126" operator="equal">
      <formula>"NO VAR"</formula>
    </cfRule>
  </conditionalFormatting>
  <conditionalFormatting sqref="J25">
    <cfRule type="cellIs" dxfId="1726" priority="125" operator="equal">
      <formula>"HIDE-NO VAR"</formula>
    </cfRule>
  </conditionalFormatting>
  <conditionalFormatting sqref="J25">
    <cfRule type="cellIs" dxfId="1725" priority="124" operator="equal">
      <formula>"NO VAR"</formula>
    </cfRule>
  </conditionalFormatting>
  <conditionalFormatting sqref="J25">
    <cfRule type="cellIs" dxfId="1724" priority="123" operator="equal">
      <formula>"NO VAR"</formula>
    </cfRule>
  </conditionalFormatting>
  <conditionalFormatting sqref="J25">
    <cfRule type="cellIs" dxfId="1723" priority="122" operator="equal">
      <formula>"HIDE-NO VAR"</formula>
    </cfRule>
  </conditionalFormatting>
  <conditionalFormatting sqref="J25">
    <cfRule type="cellIs" dxfId="1722" priority="121" operator="equal">
      <formula>"NO VAR"</formula>
    </cfRule>
  </conditionalFormatting>
  <conditionalFormatting sqref="J25">
    <cfRule type="cellIs" dxfId="1721" priority="120" operator="equal">
      <formula>"NO VAR"</formula>
    </cfRule>
  </conditionalFormatting>
  <conditionalFormatting sqref="K25">
    <cfRule type="cellIs" dxfId="1720" priority="119" operator="equal">
      <formula>"NO VAR"</formula>
    </cfRule>
  </conditionalFormatting>
  <conditionalFormatting sqref="K25">
    <cfRule type="cellIs" dxfId="1719" priority="118" operator="equal">
      <formula>"HIDE-NO VAR"</formula>
    </cfRule>
  </conditionalFormatting>
  <conditionalFormatting sqref="K25">
    <cfRule type="cellIs" dxfId="1718" priority="117" operator="equal">
      <formula>"ERROR "</formula>
    </cfRule>
  </conditionalFormatting>
  <conditionalFormatting sqref="K25">
    <cfRule type="cellIs" dxfId="1717" priority="116" operator="equal">
      <formula>"HIDE-NO VAR"</formula>
    </cfRule>
  </conditionalFormatting>
  <conditionalFormatting sqref="K25">
    <cfRule type="cellIs" dxfId="1716" priority="115" operator="equal">
      <formula>"HIDE-NO VAR"</formula>
    </cfRule>
  </conditionalFormatting>
  <conditionalFormatting sqref="K25">
    <cfRule type="cellIs" dxfId="1715" priority="114" operator="equal">
      <formula>"NO VAR"</formula>
    </cfRule>
  </conditionalFormatting>
  <conditionalFormatting sqref="K25">
    <cfRule type="cellIs" dxfId="1714" priority="113" operator="equal">
      <formula>"HIDE-NO VAR"</formula>
    </cfRule>
  </conditionalFormatting>
  <conditionalFormatting sqref="K25">
    <cfRule type="cellIs" dxfId="1713" priority="112" operator="equal">
      <formula>"NO VAR"</formula>
    </cfRule>
  </conditionalFormatting>
  <conditionalFormatting sqref="K25">
    <cfRule type="cellIs" dxfId="1712" priority="111" operator="equal">
      <formula>"HIDE-NO VAR"</formula>
    </cfRule>
  </conditionalFormatting>
  <conditionalFormatting sqref="K25">
    <cfRule type="cellIs" dxfId="1711" priority="110" operator="equal">
      <formula>"NO VAR"</formula>
    </cfRule>
  </conditionalFormatting>
  <conditionalFormatting sqref="K25">
    <cfRule type="cellIs" dxfId="1710" priority="109" operator="equal">
      <formula>"NO VAR"</formula>
    </cfRule>
  </conditionalFormatting>
  <conditionalFormatting sqref="K25">
    <cfRule type="cellIs" dxfId="1709" priority="108" operator="equal">
      <formula>"HIDE-NO VAR"</formula>
    </cfRule>
  </conditionalFormatting>
  <conditionalFormatting sqref="K25">
    <cfRule type="cellIs" dxfId="1708" priority="107" operator="equal">
      <formula>"NO VAR"</formula>
    </cfRule>
  </conditionalFormatting>
  <conditionalFormatting sqref="K25">
    <cfRule type="cellIs" dxfId="1707" priority="106" operator="equal">
      <formula>"NO VAR"</formula>
    </cfRule>
  </conditionalFormatting>
  <conditionalFormatting sqref="K25">
    <cfRule type="cellIs" dxfId="1706" priority="105" operator="equal">
      <formula>"HIDE-NO VAR"</formula>
    </cfRule>
  </conditionalFormatting>
  <conditionalFormatting sqref="K25">
    <cfRule type="cellIs" dxfId="1705" priority="104" operator="equal">
      <formula>"NO VAR"</formula>
    </cfRule>
  </conditionalFormatting>
  <conditionalFormatting sqref="K25">
    <cfRule type="cellIs" dxfId="1704" priority="103" operator="equal">
      <formula>"NO VAR"</formula>
    </cfRule>
  </conditionalFormatting>
  <conditionalFormatting sqref="K25">
    <cfRule type="cellIs" dxfId="1703" priority="102" operator="equal">
      <formula>"HIDE-NO VAR"</formula>
    </cfRule>
  </conditionalFormatting>
  <conditionalFormatting sqref="K25">
    <cfRule type="cellIs" dxfId="1702" priority="101" operator="equal">
      <formula>"NO VAR"</formula>
    </cfRule>
  </conditionalFormatting>
  <conditionalFormatting sqref="K25">
    <cfRule type="cellIs" dxfId="1701" priority="100" operator="equal">
      <formula>"NO VAR"</formula>
    </cfRule>
  </conditionalFormatting>
  <conditionalFormatting sqref="K25">
    <cfRule type="cellIs" dxfId="1700" priority="99" operator="equal">
      <formula>"HIDE-NO VAR"</formula>
    </cfRule>
  </conditionalFormatting>
  <conditionalFormatting sqref="K25">
    <cfRule type="cellIs" dxfId="1699" priority="98" operator="equal">
      <formula>"NO VAR"</formula>
    </cfRule>
  </conditionalFormatting>
  <conditionalFormatting sqref="K25">
    <cfRule type="cellIs" dxfId="1698" priority="97" operator="equal">
      <formula>"NO VAR"</formula>
    </cfRule>
  </conditionalFormatting>
  <conditionalFormatting sqref="K25">
    <cfRule type="cellIs" dxfId="1697" priority="96" operator="equal">
      <formula>"HIDE-NO VAR"</formula>
    </cfRule>
  </conditionalFormatting>
  <conditionalFormatting sqref="K25">
    <cfRule type="cellIs" dxfId="1696" priority="95" operator="equal">
      <formula>"NO VAR"</formula>
    </cfRule>
  </conditionalFormatting>
  <conditionalFormatting sqref="K25">
    <cfRule type="cellIs" dxfId="1695" priority="94" operator="equal">
      <formula>"NO VAR"</formula>
    </cfRule>
  </conditionalFormatting>
  <conditionalFormatting sqref="K25">
    <cfRule type="cellIs" dxfId="1694" priority="93" operator="equal">
      <formula>"HIDE-NO VAR"</formula>
    </cfRule>
  </conditionalFormatting>
  <conditionalFormatting sqref="K25">
    <cfRule type="cellIs" dxfId="1693" priority="92" operator="equal">
      <formula>"NO VAR"</formula>
    </cfRule>
  </conditionalFormatting>
  <conditionalFormatting sqref="K25">
    <cfRule type="cellIs" dxfId="1692" priority="91" operator="equal">
      <formula>"NO VAR"</formula>
    </cfRule>
  </conditionalFormatting>
  <conditionalFormatting sqref="K25">
    <cfRule type="cellIs" dxfId="1691" priority="90" operator="equal">
      <formula>"HIDE-NO VAR"</formula>
    </cfRule>
  </conditionalFormatting>
  <conditionalFormatting sqref="K25">
    <cfRule type="cellIs" dxfId="1690" priority="89" operator="equal">
      <formula>"NO VAR"</formula>
    </cfRule>
  </conditionalFormatting>
  <conditionalFormatting sqref="K25">
    <cfRule type="cellIs" dxfId="1689" priority="88" operator="equal">
      <formula>"NO VAR"</formula>
    </cfRule>
  </conditionalFormatting>
  <conditionalFormatting sqref="K25">
    <cfRule type="cellIs" dxfId="1688" priority="87" operator="equal">
      <formula>"HIDE-NO VAR"</formula>
    </cfRule>
  </conditionalFormatting>
  <conditionalFormatting sqref="K25">
    <cfRule type="cellIs" dxfId="1687" priority="86" operator="equal">
      <formula>"NO VAR"</formula>
    </cfRule>
  </conditionalFormatting>
  <conditionalFormatting sqref="K25">
    <cfRule type="cellIs" dxfId="1686" priority="85" operator="equal">
      <formula>"NO VAR"</formula>
    </cfRule>
  </conditionalFormatting>
  <conditionalFormatting sqref="K25">
    <cfRule type="cellIs" dxfId="1685" priority="84" operator="equal">
      <formula>"HIDE-NO VAR"</formula>
    </cfRule>
  </conditionalFormatting>
  <conditionalFormatting sqref="K25">
    <cfRule type="cellIs" dxfId="1684" priority="83" operator="equal">
      <formula>"NO VAR"</formula>
    </cfRule>
  </conditionalFormatting>
  <conditionalFormatting sqref="K25">
    <cfRule type="cellIs" dxfId="1683" priority="82" operator="equal">
      <formula>"NO VAR"</formula>
    </cfRule>
  </conditionalFormatting>
  <conditionalFormatting sqref="K25">
    <cfRule type="cellIs" dxfId="1682" priority="81" operator="equal">
      <formula>"HIDE-NO VAR"</formula>
    </cfRule>
  </conditionalFormatting>
  <conditionalFormatting sqref="K25">
    <cfRule type="cellIs" dxfId="1681" priority="80" operator="equal">
      <formula>"NO VAR"</formula>
    </cfRule>
  </conditionalFormatting>
  <conditionalFormatting sqref="K25">
    <cfRule type="cellIs" dxfId="1680" priority="79" operator="equal">
      <formula>"NO VAR"</formula>
    </cfRule>
  </conditionalFormatting>
  <conditionalFormatting sqref="K25">
    <cfRule type="cellIs" dxfId="1679" priority="78" operator="equal">
      <formula>"INCORRECT LINE BEING PICKED UP"</formula>
    </cfRule>
  </conditionalFormatting>
  <conditionalFormatting sqref="D64">
    <cfRule type="cellIs" dxfId="1678" priority="1" operator="equal">
      <formula>"HIDE "</formula>
    </cfRule>
  </conditionalFormatting>
  <conditionalFormatting sqref="B64 E64">
    <cfRule type="cellIs" dxfId="1677" priority="76" operator="equal">
      <formula>"HIDE "</formula>
    </cfRule>
  </conditionalFormatting>
  <conditionalFormatting sqref="J64">
    <cfRule type="cellIs" dxfId="1676" priority="75" operator="equal">
      <formula>"NO VAR"</formula>
    </cfRule>
  </conditionalFormatting>
  <conditionalFormatting sqref="J64">
    <cfRule type="cellIs" dxfId="1675" priority="74" operator="equal">
      <formula>"HIDE-NO VAR"</formula>
    </cfRule>
  </conditionalFormatting>
  <conditionalFormatting sqref="J64">
    <cfRule type="cellIs" dxfId="1674" priority="73" operator="equal">
      <formula>"ERROR "</formula>
    </cfRule>
  </conditionalFormatting>
  <conditionalFormatting sqref="J64">
    <cfRule type="cellIs" dxfId="1673" priority="72" operator="equal">
      <formula>"HIDE-NO VAR"</formula>
    </cfRule>
  </conditionalFormatting>
  <conditionalFormatting sqref="J64">
    <cfRule type="cellIs" dxfId="1672" priority="71" operator="equal">
      <formula>"HIDE-NO VAR"</formula>
    </cfRule>
  </conditionalFormatting>
  <conditionalFormatting sqref="J64">
    <cfRule type="cellIs" dxfId="1671" priority="70" operator="equal">
      <formula>"NO VAR"</formula>
    </cfRule>
  </conditionalFormatting>
  <conditionalFormatting sqref="J64">
    <cfRule type="cellIs" dxfId="1670" priority="69" operator="equal">
      <formula>"HIDE-NO VAR"</formula>
    </cfRule>
  </conditionalFormatting>
  <conditionalFormatting sqref="J64">
    <cfRule type="cellIs" dxfId="1669" priority="68" operator="equal">
      <formula>"NO VAR"</formula>
    </cfRule>
  </conditionalFormatting>
  <conditionalFormatting sqref="J64">
    <cfRule type="cellIs" dxfId="1668" priority="67" operator="equal">
      <formula>"HIDE-NO VAR"</formula>
    </cfRule>
  </conditionalFormatting>
  <conditionalFormatting sqref="J64">
    <cfRule type="cellIs" dxfId="1667" priority="66" operator="equal">
      <formula>"NO VAR"</formula>
    </cfRule>
  </conditionalFormatting>
  <conditionalFormatting sqref="J64">
    <cfRule type="cellIs" dxfId="1666" priority="65" operator="equal">
      <formula>"NO VAR"</formula>
    </cfRule>
  </conditionalFormatting>
  <conditionalFormatting sqref="J64">
    <cfRule type="cellIs" dxfId="1665" priority="64" operator="equal">
      <formula>"HIDE-NO VAR"</formula>
    </cfRule>
  </conditionalFormatting>
  <conditionalFormatting sqref="J64">
    <cfRule type="cellIs" dxfId="1664" priority="63" operator="equal">
      <formula>"NO VAR"</formula>
    </cfRule>
  </conditionalFormatting>
  <conditionalFormatting sqref="J64">
    <cfRule type="cellIs" dxfId="1663" priority="62" operator="equal">
      <formula>"NO VAR"</formula>
    </cfRule>
  </conditionalFormatting>
  <conditionalFormatting sqref="J64">
    <cfRule type="cellIs" dxfId="1662" priority="61" operator="equal">
      <formula>"HIDE-NO VAR"</formula>
    </cfRule>
  </conditionalFormatting>
  <conditionalFormatting sqref="J64">
    <cfRule type="cellIs" dxfId="1661" priority="60" operator="equal">
      <formula>"NO VAR"</formula>
    </cfRule>
  </conditionalFormatting>
  <conditionalFormatting sqref="J64">
    <cfRule type="cellIs" dxfId="1660" priority="59" operator="equal">
      <formula>"NO VAR"</formula>
    </cfRule>
  </conditionalFormatting>
  <conditionalFormatting sqref="J64">
    <cfRule type="cellIs" dxfId="1659" priority="58" operator="equal">
      <formula>"HIDE-NO VAR"</formula>
    </cfRule>
  </conditionalFormatting>
  <conditionalFormatting sqref="J64">
    <cfRule type="cellIs" dxfId="1658" priority="57" operator="equal">
      <formula>"NO VAR"</formula>
    </cfRule>
  </conditionalFormatting>
  <conditionalFormatting sqref="J64">
    <cfRule type="cellIs" dxfId="1657" priority="56" operator="equal">
      <formula>"NO VAR"</formula>
    </cfRule>
  </conditionalFormatting>
  <conditionalFormatting sqref="J64">
    <cfRule type="cellIs" dxfId="1656" priority="55" operator="equal">
      <formula>"HIDE-NO VAR"</formula>
    </cfRule>
  </conditionalFormatting>
  <conditionalFormatting sqref="J64">
    <cfRule type="cellIs" dxfId="1655" priority="54" operator="equal">
      <formula>"NO VAR"</formula>
    </cfRule>
  </conditionalFormatting>
  <conditionalFormatting sqref="J64">
    <cfRule type="cellIs" dxfId="1654" priority="53" operator="equal">
      <formula>"NO VAR"</formula>
    </cfRule>
  </conditionalFormatting>
  <conditionalFormatting sqref="J64">
    <cfRule type="cellIs" dxfId="1653" priority="52" operator="equal">
      <formula>"HIDE-NO VAR"</formula>
    </cfRule>
  </conditionalFormatting>
  <conditionalFormatting sqref="J64">
    <cfRule type="cellIs" dxfId="1652" priority="51" operator="equal">
      <formula>"NO VAR"</formula>
    </cfRule>
  </conditionalFormatting>
  <conditionalFormatting sqref="J64">
    <cfRule type="cellIs" dxfId="1651" priority="50" operator="equal">
      <formula>"NO VAR"</formula>
    </cfRule>
  </conditionalFormatting>
  <conditionalFormatting sqref="J64">
    <cfRule type="cellIs" dxfId="1650" priority="49" operator="equal">
      <formula>"HIDE-NO VAR"</formula>
    </cfRule>
  </conditionalFormatting>
  <conditionalFormatting sqref="J64">
    <cfRule type="cellIs" dxfId="1649" priority="48" operator="equal">
      <formula>"NO VAR"</formula>
    </cfRule>
  </conditionalFormatting>
  <conditionalFormatting sqref="J64">
    <cfRule type="cellIs" dxfId="1648" priority="47" operator="equal">
      <formula>"NO VAR"</formula>
    </cfRule>
  </conditionalFormatting>
  <conditionalFormatting sqref="J64">
    <cfRule type="cellIs" dxfId="1647" priority="46" operator="equal">
      <formula>"HIDE-NO VAR"</formula>
    </cfRule>
  </conditionalFormatting>
  <conditionalFormatting sqref="J64">
    <cfRule type="cellIs" dxfId="1646" priority="45" operator="equal">
      <formula>"NO VAR"</formula>
    </cfRule>
  </conditionalFormatting>
  <conditionalFormatting sqref="J64">
    <cfRule type="cellIs" dxfId="1645" priority="44" operator="equal">
      <formula>"NO VAR"</formula>
    </cfRule>
  </conditionalFormatting>
  <conditionalFormatting sqref="K64">
    <cfRule type="cellIs" dxfId="1644" priority="43" operator="equal">
      <formula>"NO VAR"</formula>
    </cfRule>
  </conditionalFormatting>
  <conditionalFormatting sqref="K64">
    <cfRule type="cellIs" dxfId="1643" priority="42" operator="equal">
      <formula>"HIDE-NO VAR"</formula>
    </cfRule>
  </conditionalFormatting>
  <conditionalFormatting sqref="K64">
    <cfRule type="cellIs" dxfId="1642" priority="41" operator="equal">
      <formula>"ERROR "</formula>
    </cfRule>
  </conditionalFormatting>
  <conditionalFormatting sqref="K64">
    <cfRule type="cellIs" dxfId="1641" priority="40" operator="equal">
      <formula>"HIDE-NO VAR"</formula>
    </cfRule>
  </conditionalFormatting>
  <conditionalFormatting sqref="K64">
    <cfRule type="cellIs" dxfId="1640" priority="39" operator="equal">
      <formula>"HIDE-NO VAR"</formula>
    </cfRule>
  </conditionalFormatting>
  <conditionalFormatting sqref="K64">
    <cfRule type="cellIs" dxfId="1639" priority="38" operator="equal">
      <formula>"NO VAR"</formula>
    </cfRule>
  </conditionalFormatting>
  <conditionalFormatting sqref="K64">
    <cfRule type="cellIs" dxfId="1638" priority="37" operator="equal">
      <formula>"HIDE-NO VAR"</formula>
    </cfRule>
  </conditionalFormatting>
  <conditionalFormatting sqref="K64">
    <cfRule type="cellIs" dxfId="1637" priority="36" operator="equal">
      <formula>"NO VAR"</formula>
    </cfRule>
  </conditionalFormatting>
  <conditionalFormatting sqref="K64">
    <cfRule type="cellIs" dxfId="1636" priority="35" operator="equal">
      <formula>"HIDE-NO VAR"</formula>
    </cfRule>
  </conditionalFormatting>
  <conditionalFormatting sqref="K64">
    <cfRule type="cellIs" dxfId="1635" priority="34" operator="equal">
      <formula>"NO VAR"</formula>
    </cfRule>
  </conditionalFormatting>
  <conditionalFormatting sqref="K64">
    <cfRule type="cellIs" dxfId="1634" priority="33" operator="equal">
      <formula>"NO VAR"</formula>
    </cfRule>
  </conditionalFormatting>
  <conditionalFormatting sqref="K64">
    <cfRule type="cellIs" dxfId="1633" priority="32" operator="equal">
      <formula>"HIDE-NO VAR"</formula>
    </cfRule>
  </conditionalFormatting>
  <conditionalFormatting sqref="K64">
    <cfRule type="cellIs" dxfId="1632" priority="31" operator="equal">
      <formula>"NO VAR"</formula>
    </cfRule>
  </conditionalFormatting>
  <conditionalFormatting sqref="K64">
    <cfRule type="cellIs" dxfId="1631" priority="30" operator="equal">
      <formula>"NO VAR"</formula>
    </cfRule>
  </conditionalFormatting>
  <conditionalFormatting sqref="K64">
    <cfRule type="cellIs" dxfId="1630" priority="29" operator="equal">
      <formula>"HIDE-NO VAR"</formula>
    </cfRule>
  </conditionalFormatting>
  <conditionalFormatting sqref="K64">
    <cfRule type="cellIs" dxfId="1629" priority="28" operator="equal">
      <formula>"NO VAR"</formula>
    </cfRule>
  </conditionalFormatting>
  <conditionalFormatting sqref="K64">
    <cfRule type="cellIs" dxfId="1628" priority="27" operator="equal">
      <formula>"NO VAR"</formula>
    </cfRule>
  </conditionalFormatting>
  <conditionalFormatting sqref="K64">
    <cfRule type="cellIs" dxfId="1627" priority="26" operator="equal">
      <formula>"HIDE-NO VAR"</formula>
    </cfRule>
  </conditionalFormatting>
  <conditionalFormatting sqref="K64">
    <cfRule type="cellIs" dxfId="1626" priority="25" operator="equal">
      <formula>"NO VAR"</formula>
    </cfRule>
  </conditionalFormatting>
  <conditionalFormatting sqref="K64">
    <cfRule type="cellIs" dxfId="1625" priority="24" operator="equal">
      <formula>"NO VAR"</formula>
    </cfRule>
  </conditionalFormatting>
  <conditionalFormatting sqref="K64">
    <cfRule type="cellIs" dxfId="1624" priority="23" operator="equal">
      <formula>"HIDE-NO VAR"</formula>
    </cfRule>
  </conditionalFormatting>
  <conditionalFormatting sqref="K64">
    <cfRule type="cellIs" dxfId="1623" priority="22" operator="equal">
      <formula>"NO VAR"</formula>
    </cfRule>
  </conditionalFormatting>
  <conditionalFormatting sqref="K64">
    <cfRule type="cellIs" dxfId="1622" priority="21" operator="equal">
      <formula>"NO VAR"</formula>
    </cfRule>
  </conditionalFormatting>
  <conditionalFormatting sqref="K64">
    <cfRule type="cellIs" dxfId="1621" priority="20" operator="equal">
      <formula>"HIDE-NO VAR"</formula>
    </cfRule>
  </conditionalFormatting>
  <conditionalFormatting sqref="K64">
    <cfRule type="cellIs" dxfId="1620" priority="19" operator="equal">
      <formula>"NO VAR"</formula>
    </cfRule>
  </conditionalFormatting>
  <conditionalFormatting sqref="K64">
    <cfRule type="cellIs" dxfId="1619" priority="18" operator="equal">
      <formula>"NO VAR"</formula>
    </cfRule>
  </conditionalFormatting>
  <conditionalFormatting sqref="K64">
    <cfRule type="cellIs" dxfId="1618" priority="17" operator="equal">
      <formula>"HIDE-NO VAR"</formula>
    </cfRule>
  </conditionalFormatting>
  <conditionalFormatting sqref="K64">
    <cfRule type="cellIs" dxfId="1617" priority="16" operator="equal">
      <formula>"NO VAR"</formula>
    </cfRule>
  </conditionalFormatting>
  <conditionalFormatting sqref="K64">
    <cfRule type="cellIs" dxfId="1616" priority="15" operator="equal">
      <formula>"NO VAR"</formula>
    </cfRule>
  </conditionalFormatting>
  <conditionalFormatting sqref="K64">
    <cfRule type="cellIs" dxfId="1615" priority="14" operator="equal">
      <formula>"HIDE-NO VAR"</formula>
    </cfRule>
  </conditionalFormatting>
  <conditionalFormatting sqref="K64">
    <cfRule type="cellIs" dxfId="1614" priority="13" operator="equal">
      <formula>"NO VAR"</formula>
    </cfRule>
  </conditionalFormatting>
  <conditionalFormatting sqref="K64">
    <cfRule type="cellIs" dxfId="1613" priority="12" operator="equal">
      <formula>"NO VAR"</formula>
    </cfRule>
  </conditionalFormatting>
  <conditionalFormatting sqref="K64">
    <cfRule type="cellIs" dxfId="1612" priority="11" operator="equal">
      <formula>"HIDE-NO VAR"</formula>
    </cfRule>
  </conditionalFormatting>
  <conditionalFormatting sqref="K64">
    <cfRule type="cellIs" dxfId="1611" priority="10" operator="equal">
      <formula>"NO VAR"</formula>
    </cfRule>
  </conditionalFormatting>
  <conditionalFormatting sqref="K64">
    <cfRule type="cellIs" dxfId="1610" priority="9" operator="equal">
      <formula>"NO VAR"</formula>
    </cfRule>
  </conditionalFormatting>
  <conditionalFormatting sqref="K64">
    <cfRule type="cellIs" dxfId="1609" priority="8" operator="equal">
      <formula>"HIDE-NO VAR"</formula>
    </cfRule>
  </conditionalFormatting>
  <conditionalFormatting sqref="K64">
    <cfRule type="cellIs" dxfId="1608" priority="7" operator="equal">
      <formula>"NO VAR"</formula>
    </cfRule>
  </conditionalFormatting>
  <conditionalFormatting sqref="K64">
    <cfRule type="cellIs" dxfId="1607" priority="6" operator="equal">
      <formula>"NO VAR"</formula>
    </cfRule>
  </conditionalFormatting>
  <conditionalFormatting sqref="K64">
    <cfRule type="cellIs" dxfId="1606" priority="5" operator="equal">
      <formula>"HIDE-NO VAR"</formula>
    </cfRule>
  </conditionalFormatting>
  <conditionalFormatting sqref="K64">
    <cfRule type="cellIs" dxfId="1605" priority="4" operator="equal">
      <formula>"NO VAR"</formula>
    </cfRule>
  </conditionalFormatting>
  <conditionalFormatting sqref="K64">
    <cfRule type="cellIs" dxfId="1604" priority="3" operator="equal">
      <formula>"NO VAR"</formula>
    </cfRule>
  </conditionalFormatting>
  <conditionalFormatting sqref="K64">
    <cfRule type="cellIs" dxfId="1603" priority="2" operator="equal">
      <formula>"INCORRECT LINE BEING PICKED UP"</formula>
    </cfRule>
  </conditionalFormatting>
  <printOptions horizontalCentered="1"/>
  <pageMargins left="0.7" right="0.7" top="0.75" bottom="0.75" header="0.3" footer="0.3"/>
  <pageSetup scale="6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Button 3">
              <controlPr defaultSize="0" print="0" autoFill="0" autoPict="0" macro="[0]!Macro8">
                <anchor moveWithCells="1" sizeWithCells="1">
                  <from>
                    <xdr:col>9</xdr:col>
                    <xdr:colOff>25400</xdr:colOff>
                    <xdr:row>0</xdr:row>
                    <xdr:rowOff>139700</xdr:rowOff>
                  </from>
                  <to>
                    <xdr:col>10</xdr:col>
                    <xdr:colOff>1295400</xdr:colOff>
                    <xdr:row>1</xdr:row>
                    <xdr:rowOff>279400</xdr:rowOff>
                  </to>
                </anchor>
              </controlPr>
            </control>
          </mc:Choice>
        </mc:AlternateContent>
        <mc:AlternateContent xmlns:mc="http://schemas.openxmlformats.org/markup-compatibility/2006">
          <mc:Choice Requires="x14">
            <control shapeId="4100" r:id="rId5" name="Button 4">
              <controlPr defaultSize="0" print="0" autoFill="0" autoPict="0" macro="[0]!Macro9">
                <anchor moveWithCells="1" sizeWithCells="1">
                  <from>
                    <xdr:col>9</xdr:col>
                    <xdr:colOff>25400</xdr:colOff>
                    <xdr:row>2</xdr:row>
                    <xdr:rowOff>215900</xdr:rowOff>
                  </from>
                  <to>
                    <xdr:col>10</xdr:col>
                    <xdr:colOff>1320800</xdr:colOff>
                    <xdr:row>4</xdr:row>
                    <xdr:rowOff>177800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tint="-0.249977111117893"/>
  </sheetPr>
  <dimension ref="A1:AE158"/>
  <sheetViews>
    <sheetView zoomScale="70" zoomScaleNormal="70" workbookViewId="0">
      <selection activeCell="T94" sqref="T94"/>
    </sheetView>
  </sheetViews>
  <sheetFormatPr baseColWidth="10" defaultColWidth="8.83203125" defaultRowHeight="15" x14ac:dyDescent="0.2"/>
  <cols>
    <col min="1" max="1" width="0.83203125" customWidth="1"/>
    <col min="2" max="2" width="71.5" customWidth="1"/>
    <col min="3" max="3" width="0.83203125" customWidth="1"/>
    <col min="4" max="5" width="14.5" customWidth="1"/>
    <col min="6" max="9" width="13.83203125" customWidth="1"/>
    <col min="10" max="12" width="13.5" customWidth="1"/>
    <col min="13" max="18" width="13.83203125" customWidth="1"/>
    <col min="19" max="19" width="15.1640625" customWidth="1"/>
    <col min="20" max="20" width="15" customWidth="1"/>
    <col min="21" max="21" width="15.1640625" customWidth="1"/>
    <col min="22" max="22" width="0.83203125" customWidth="1"/>
    <col min="23" max="23" width="13.1640625" customWidth="1"/>
  </cols>
  <sheetData>
    <row r="1" spans="1:31" s="71" customFormat="1" ht="29" x14ac:dyDescent="0.35">
      <c r="A1" s="175" t="s">
        <v>0</v>
      </c>
      <c r="B1" s="175"/>
      <c r="C1" s="175"/>
      <c r="D1" s="175"/>
      <c r="E1" s="175"/>
      <c r="F1" s="175"/>
      <c r="G1" s="175"/>
      <c r="H1" s="175"/>
      <c r="I1" s="175"/>
      <c r="J1" s="175"/>
      <c r="K1" s="175"/>
      <c r="L1" s="175"/>
      <c r="M1" s="175"/>
      <c r="N1" s="175"/>
      <c r="O1" s="175"/>
      <c r="P1" s="175"/>
      <c r="Q1" s="175"/>
      <c r="R1" s="175"/>
      <c r="S1" s="175"/>
      <c r="T1" s="175"/>
      <c r="U1" s="175"/>
      <c r="V1" s="175"/>
    </row>
    <row r="2" spans="1:31" s="5" customFormat="1" ht="22.5" customHeight="1" x14ac:dyDescent="0.3">
      <c r="A2" s="184" t="s">
        <v>114</v>
      </c>
      <c r="B2" s="184"/>
      <c r="C2" s="184"/>
      <c r="D2" s="184"/>
      <c r="E2" s="184"/>
      <c r="F2" s="184"/>
      <c r="G2" s="184"/>
      <c r="H2" s="184"/>
      <c r="I2" s="184"/>
      <c r="J2" s="184"/>
      <c r="K2" s="184"/>
      <c r="L2" s="184"/>
      <c r="M2" s="184"/>
      <c r="N2" s="184"/>
      <c r="O2" s="184"/>
      <c r="P2" s="184"/>
      <c r="Q2" s="184"/>
      <c r="R2" s="184"/>
      <c r="S2" s="184"/>
      <c r="T2" s="184"/>
      <c r="U2" s="184"/>
      <c r="V2" s="82"/>
    </row>
    <row r="3" spans="1:31" s="72" customFormat="1" ht="22.5" customHeight="1" x14ac:dyDescent="0.3">
      <c r="A3" s="176" t="s">
        <v>60</v>
      </c>
      <c r="B3" s="176"/>
      <c r="C3" s="176"/>
      <c r="D3" s="176"/>
      <c r="E3" s="176"/>
      <c r="F3" s="176"/>
      <c r="G3" s="176"/>
      <c r="H3" s="176"/>
      <c r="I3" s="176"/>
      <c r="J3" s="176"/>
      <c r="K3" s="176"/>
      <c r="L3" s="176"/>
      <c r="M3" s="176"/>
      <c r="N3" s="176"/>
      <c r="O3" s="176"/>
      <c r="P3" s="176"/>
      <c r="Q3" s="176"/>
      <c r="R3" s="176"/>
      <c r="S3" s="176"/>
      <c r="T3" s="176"/>
      <c r="U3" s="176"/>
      <c r="V3" s="176"/>
    </row>
    <row r="4" spans="1:31" s="73" customFormat="1" ht="22.5" customHeight="1" x14ac:dyDescent="0.3">
      <c r="A4" s="177" t="s">
        <v>122</v>
      </c>
      <c r="B4" s="178"/>
      <c r="C4" s="178"/>
      <c r="D4" s="178"/>
      <c r="E4" s="178"/>
      <c r="F4" s="178"/>
      <c r="G4" s="178"/>
      <c r="H4" s="178"/>
      <c r="I4" s="178"/>
      <c r="J4" s="178"/>
      <c r="K4" s="178"/>
      <c r="L4" s="178"/>
      <c r="M4" s="178"/>
      <c r="N4" s="178"/>
      <c r="O4" s="178"/>
      <c r="P4" s="178"/>
      <c r="Q4" s="178"/>
      <c r="R4" s="178"/>
      <c r="S4" s="178"/>
      <c r="T4" s="178"/>
      <c r="U4" s="178"/>
      <c r="V4" s="178"/>
    </row>
    <row r="5" spans="1:31" s="74" customFormat="1" ht="20.25" customHeight="1" x14ac:dyDescent="0.25">
      <c r="A5" s="179" t="s">
        <v>5</v>
      </c>
      <c r="B5" s="180"/>
      <c r="C5" s="180"/>
      <c r="D5" s="180"/>
      <c r="E5" s="180"/>
      <c r="F5" s="180"/>
      <c r="G5" s="180"/>
      <c r="H5" s="180"/>
      <c r="I5" s="180"/>
      <c r="J5" s="180"/>
      <c r="K5" s="180"/>
      <c r="L5" s="180"/>
      <c r="M5" s="180"/>
      <c r="N5" s="180"/>
      <c r="O5" s="180"/>
      <c r="P5" s="180"/>
      <c r="Q5" s="180"/>
      <c r="R5" s="180"/>
      <c r="S5" s="180"/>
      <c r="T5" s="180"/>
      <c r="U5" s="180"/>
      <c r="V5" s="180"/>
    </row>
    <row r="7" spans="1:31" ht="17.25" customHeight="1" x14ac:dyDescent="0.2"/>
    <row r="8" spans="1:31" s="78" customFormat="1" ht="22.5" customHeight="1" x14ac:dyDescent="0.2">
      <c r="A8" s="75"/>
      <c r="B8" s="76"/>
      <c r="C8" s="77"/>
      <c r="D8" s="208" t="s">
        <v>51</v>
      </c>
      <c r="E8" s="209"/>
      <c r="F8" s="209"/>
      <c r="G8" s="208" t="s">
        <v>52</v>
      </c>
      <c r="H8" s="209"/>
      <c r="I8" s="209"/>
      <c r="J8" s="208" t="s">
        <v>53</v>
      </c>
      <c r="K8" s="209"/>
      <c r="L8" s="209"/>
      <c r="M8" s="208" t="s">
        <v>54</v>
      </c>
      <c r="N8" s="209"/>
      <c r="O8" s="210"/>
      <c r="P8" s="208" t="s">
        <v>55</v>
      </c>
      <c r="Q8" s="209"/>
      <c r="R8" s="210"/>
      <c r="S8" s="208" t="s">
        <v>56</v>
      </c>
      <c r="T8" s="209"/>
      <c r="U8" s="210"/>
    </row>
    <row r="9" spans="1:31" s="1" customFormat="1" ht="18" customHeight="1" x14ac:dyDescent="0.25">
      <c r="A9" s="14"/>
      <c r="B9" s="15"/>
      <c r="C9" s="15"/>
      <c r="D9" s="42" t="s">
        <v>116</v>
      </c>
      <c r="E9" s="206" t="s">
        <v>78</v>
      </c>
      <c r="F9" s="204" t="s">
        <v>4</v>
      </c>
      <c r="G9" s="42" t="s">
        <v>116</v>
      </c>
      <c r="H9" s="206" t="s">
        <v>78</v>
      </c>
      <c r="I9" s="204" t="s">
        <v>4</v>
      </c>
      <c r="J9" s="42" t="s">
        <v>116</v>
      </c>
      <c r="K9" s="206" t="s">
        <v>78</v>
      </c>
      <c r="L9" s="204" t="s">
        <v>4</v>
      </c>
      <c r="M9" s="42" t="s">
        <v>116</v>
      </c>
      <c r="N9" s="206" t="s">
        <v>78</v>
      </c>
      <c r="O9" s="204" t="s">
        <v>4</v>
      </c>
      <c r="P9" s="42" t="s">
        <v>116</v>
      </c>
      <c r="Q9" s="206" t="s">
        <v>78</v>
      </c>
      <c r="R9" s="204" t="s">
        <v>4</v>
      </c>
      <c r="S9" s="42" t="s">
        <v>116</v>
      </c>
      <c r="T9" s="206" t="s">
        <v>78</v>
      </c>
      <c r="U9" s="204" t="s">
        <v>4</v>
      </c>
      <c r="X9" s="78"/>
      <c r="Y9" s="78"/>
      <c r="Z9" s="78"/>
      <c r="AA9" s="78"/>
      <c r="AB9" s="78"/>
      <c r="AC9" s="78"/>
      <c r="AD9" s="78"/>
    </row>
    <row r="10" spans="1:31" s="1" customFormat="1" ht="15.75" customHeight="1" x14ac:dyDescent="0.25">
      <c r="A10" s="14"/>
      <c r="B10" s="15"/>
      <c r="C10" s="15"/>
      <c r="D10" s="43" t="s">
        <v>117</v>
      </c>
      <c r="E10" s="207"/>
      <c r="F10" s="205"/>
      <c r="G10" s="44" t="s">
        <v>117</v>
      </c>
      <c r="H10" s="207"/>
      <c r="I10" s="205"/>
      <c r="J10" s="44" t="s">
        <v>117</v>
      </c>
      <c r="K10" s="207"/>
      <c r="L10" s="205"/>
      <c r="M10" s="44" t="s">
        <v>117</v>
      </c>
      <c r="N10" s="207"/>
      <c r="O10" s="205"/>
      <c r="P10" s="44" t="s">
        <v>117</v>
      </c>
      <c r="Q10" s="207"/>
      <c r="R10" s="205"/>
      <c r="S10" s="44" t="s">
        <v>117</v>
      </c>
      <c r="T10" s="207"/>
      <c r="U10" s="205"/>
      <c r="X10" s="78"/>
      <c r="Y10" s="78"/>
      <c r="Z10" s="78"/>
      <c r="AA10" s="78"/>
      <c r="AB10" s="78"/>
      <c r="AC10" s="78"/>
      <c r="AD10" s="78"/>
    </row>
    <row r="11" spans="1:31" s="1" customFormat="1" ht="15" customHeight="1" x14ac:dyDescent="0.25">
      <c r="A11" s="14"/>
      <c r="B11" s="15"/>
      <c r="C11" s="15"/>
      <c r="D11" s="10"/>
      <c r="E11" s="45"/>
      <c r="F11" s="46"/>
      <c r="G11" s="10"/>
      <c r="H11" s="45"/>
      <c r="I11" s="46"/>
      <c r="J11" s="10"/>
      <c r="K11" s="45"/>
      <c r="L11" s="46"/>
      <c r="M11" s="10"/>
      <c r="N11" s="45"/>
      <c r="O11" s="46"/>
      <c r="P11" s="10"/>
      <c r="Q11" s="45"/>
      <c r="R11" s="46"/>
      <c r="S11" s="10"/>
      <c r="T11" s="45"/>
      <c r="U11" s="46"/>
      <c r="X11" s="78"/>
      <c r="Y11" s="78"/>
      <c r="Z11" s="78"/>
      <c r="AA11" s="78"/>
      <c r="AB11" s="78"/>
      <c r="AC11" s="78"/>
      <c r="AD11" s="78"/>
    </row>
    <row r="12" spans="1:31" s="1" customFormat="1" ht="18" customHeight="1" x14ac:dyDescent="0.25">
      <c r="A12" s="14"/>
      <c r="B12" s="22" t="s">
        <v>1</v>
      </c>
      <c r="C12" s="15"/>
      <c r="D12" s="14"/>
      <c r="E12" s="47"/>
      <c r="F12" s="48"/>
      <c r="G12" s="14"/>
      <c r="H12" s="47"/>
      <c r="I12" s="48"/>
      <c r="J12" s="14"/>
      <c r="K12" s="47"/>
      <c r="L12" s="48"/>
      <c r="M12" s="14"/>
      <c r="N12" s="47"/>
      <c r="O12" s="48"/>
      <c r="P12" s="14"/>
      <c r="Q12" s="47"/>
      <c r="R12" s="48"/>
      <c r="S12" s="14"/>
      <c r="T12" s="47"/>
      <c r="U12" s="48"/>
      <c r="X12" s="78"/>
      <c r="Y12" s="78"/>
      <c r="Z12" s="78"/>
      <c r="AA12" s="78"/>
      <c r="AB12" s="78"/>
      <c r="AC12" s="78"/>
      <c r="AD12" s="78"/>
    </row>
    <row r="13" spans="1:31" s="1" customFormat="1" ht="18" customHeight="1" x14ac:dyDescent="0.25">
      <c r="A13" s="14"/>
      <c r="B13" s="39" t="s">
        <v>2</v>
      </c>
      <c r="C13" s="15"/>
      <c r="D13" s="137">
        <v>145.65922478667693</v>
      </c>
      <c r="E13" s="138">
        <v>135.51941762000001</v>
      </c>
      <c r="F13" s="139">
        <v>-10.139807166676917</v>
      </c>
      <c r="G13" s="137">
        <v>67.807305347892608</v>
      </c>
      <c r="H13" s="138">
        <v>63.343200000000003</v>
      </c>
      <c r="I13" s="139">
        <v>-4.4641053478926054</v>
      </c>
      <c r="J13" s="137">
        <v>0.52269386392802963</v>
      </c>
      <c r="K13" s="138">
        <v>0.48458237999999998</v>
      </c>
      <c r="L13" s="139">
        <v>-3.8111483928029655E-2</v>
      </c>
      <c r="M13" s="137">
        <v>0</v>
      </c>
      <c r="N13" s="138">
        <v>0</v>
      </c>
      <c r="O13" s="139">
        <v>0</v>
      </c>
      <c r="P13" s="137">
        <v>0</v>
      </c>
      <c r="Q13" s="138">
        <v>0</v>
      </c>
      <c r="R13" s="139">
        <v>0</v>
      </c>
      <c r="S13" s="137">
        <f>SUM(P13,M13,J13,G13,D13)</f>
        <v>213.98922399849755</v>
      </c>
      <c r="T13" s="138">
        <f>SUM(Q13,N13,K13,H13,E13)</f>
        <v>199.34720000000002</v>
      </c>
      <c r="U13" s="139">
        <f t="shared" ref="U13" si="0">T13-S13</f>
        <v>-14.642023998497535</v>
      </c>
      <c r="X13" s="78"/>
      <c r="Y13" s="78"/>
      <c r="Z13" s="78"/>
      <c r="AA13" s="78"/>
      <c r="AB13" s="78"/>
      <c r="AC13" s="78"/>
      <c r="AD13" s="78"/>
    </row>
    <row r="14" spans="1:31" s="1" customFormat="1" ht="18" customHeight="1" x14ac:dyDescent="0.25">
      <c r="A14" s="14"/>
      <c r="B14" s="39" t="s">
        <v>3</v>
      </c>
      <c r="C14" s="15"/>
      <c r="D14" s="137">
        <v>25.644561028112992</v>
      </c>
      <c r="E14" s="138">
        <v>37.825000000000003</v>
      </c>
      <c r="F14" s="139">
        <v>12.180438971887011</v>
      </c>
      <c r="G14" s="137">
        <v>4.5255107696669983</v>
      </c>
      <c r="H14" s="138">
        <v>6.6749999999999998</v>
      </c>
      <c r="I14" s="139">
        <v>2.1494892303330015</v>
      </c>
      <c r="J14" s="137">
        <v>0</v>
      </c>
      <c r="K14" s="138">
        <v>0</v>
      </c>
      <c r="L14" s="139">
        <v>0</v>
      </c>
      <c r="M14" s="137">
        <v>0</v>
      </c>
      <c r="N14" s="138">
        <v>0</v>
      </c>
      <c r="O14" s="139">
        <v>0</v>
      </c>
      <c r="P14" s="137">
        <v>0</v>
      </c>
      <c r="Q14" s="138">
        <v>0</v>
      </c>
      <c r="R14" s="139">
        <v>0</v>
      </c>
      <c r="S14" s="137">
        <f t="shared" ref="S14:S19" si="1">SUM(P14,M14,J14,G14,D14)</f>
        <v>30.17007179777999</v>
      </c>
      <c r="T14" s="138">
        <f t="shared" ref="T14:T19" si="2">SUM(Q14,N14,K14,H14,E14)</f>
        <v>44.5</v>
      </c>
      <c r="U14" s="139">
        <f t="shared" ref="U14:U19" si="3">T14-S14</f>
        <v>14.32992820222001</v>
      </c>
      <c r="V14" s="50"/>
      <c r="W14" s="50"/>
      <c r="X14" s="78"/>
      <c r="Y14" s="78"/>
      <c r="Z14" s="78"/>
      <c r="AA14" s="78"/>
      <c r="AB14" s="78"/>
      <c r="AC14" s="78"/>
      <c r="AD14" s="78"/>
      <c r="AE14" s="50"/>
    </row>
    <row r="15" spans="1:31" s="1" customFormat="1" ht="18" customHeight="1" x14ac:dyDescent="0.25">
      <c r="A15" s="14"/>
      <c r="B15" s="39" t="s">
        <v>65</v>
      </c>
      <c r="C15" s="15"/>
      <c r="D15" s="137">
        <v>0</v>
      </c>
      <c r="E15" s="138">
        <v>0</v>
      </c>
      <c r="F15" s="139">
        <v>0</v>
      </c>
      <c r="G15" s="137">
        <v>0</v>
      </c>
      <c r="H15" s="138">
        <v>0</v>
      </c>
      <c r="I15" s="139">
        <v>0</v>
      </c>
      <c r="J15" s="137">
        <v>0</v>
      </c>
      <c r="K15" s="138">
        <v>0</v>
      </c>
      <c r="L15" s="139">
        <v>0</v>
      </c>
      <c r="M15" s="137">
        <v>0</v>
      </c>
      <c r="N15" s="138">
        <v>0</v>
      </c>
      <c r="O15" s="139">
        <v>0</v>
      </c>
      <c r="P15" s="137">
        <v>15.152548427987954</v>
      </c>
      <c r="Q15" s="138">
        <v>29.107789970000002</v>
      </c>
      <c r="R15" s="139">
        <v>13.955241542012049</v>
      </c>
      <c r="S15" s="137">
        <f t="shared" si="1"/>
        <v>15.152548427987954</v>
      </c>
      <c r="T15" s="138">
        <f t="shared" si="2"/>
        <v>29.107789970000002</v>
      </c>
      <c r="U15" s="139">
        <f t="shared" si="3"/>
        <v>13.955241542012049</v>
      </c>
      <c r="V15" s="50"/>
      <c r="W15" s="50"/>
      <c r="X15" s="78"/>
      <c r="Y15" s="78"/>
      <c r="Z15" s="78"/>
      <c r="AA15" s="78"/>
      <c r="AB15" s="78"/>
      <c r="AC15" s="78"/>
      <c r="AD15" s="78"/>
      <c r="AE15" s="50"/>
    </row>
    <row r="16" spans="1:31" s="1" customFormat="1" ht="18" customHeight="1" x14ac:dyDescent="0.25">
      <c r="A16" s="14"/>
      <c r="B16" s="39" t="s">
        <v>66</v>
      </c>
      <c r="C16" s="15"/>
      <c r="D16" s="137">
        <v>0</v>
      </c>
      <c r="E16" s="138">
        <v>0</v>
      </c>
      <c r="F16" s="139">
        <v>0</v>
      </c>
      <c r="G16" s="137">
        <v>0</v>
      </c>
      <c r="H16" s="138">
        <v>0</v>
      </c>
      <c r="I16" s="139">
        <v>0</v>
      </c>
      <c r="J16" s="137">
        <v>0</v>
      </c>
      <c r="K16" s="138">
        <v>0</v>
      </c>
      <c r="L16" s="139">
        <v>0</v>
      </c>
      <c r="M16" s="137">
        <v>0</v>
      </c>
      <c r="N16" s="138">
        <v>0</v>
      </c>
      <c r="O16" s="139">
        <v>0</v>
      </c>
      <c r="P16" s="137">
        <v>6.3776374316316007</v>
      </c>
      <c r="Q16" s="138">
        <v>16.196146669999997</v>
      </c>
      <c r="R16" s="139">
        <v>9.8185092383683958</v>
      </c>
      <c r="S16" s="137">
        <f t="shared" si="1"/>
        <v>6.3776374316316007</v>
      </c>
      <c r="T16" s="138">
        <f t="shared" si="2"/>
        <v>16.196146669999997</v>
      </c>
      <c r="U16" s="139">
        <f t="shared" si="3"/>
        <v>9.8185092383683958</v>
      </c>
      <c r="V16" s="50"/>
      <c r="W16" s="50"/>
      <c r="X16" s="50"/>
      <c r="Y16" s="50"/>
      <c r="Z16" s="50"/>
      <c r="AA16" s="50"/>
      <c r="AB16" s="50"/>
      <c r="AC16" s="50"/>
      <c r="AD16" s="50"/>
      <c r="AE16" s="50"/>
    </row>
    <row r="17" spans="1:31" s="1" customFormat="1" ht="18" customHeight="1" x14ac:dyDescent="0.25">
      <c r="A17" s="14"/>
      <c r="B17" s="39" t="s">
        <v>6</v>
      </c>
      <c r="C17" s="15"/>
      <c r="D17" s="137">
        <v>0</v>
      </c>
      <c r="E17" s="138">
        <v>0</v>
      </c>
      <c r="F17" s="139">
        <v>0</v>
      </c>
      <c r="G17" s="137">
        <v>0</v>
      </c>
      <c r="H17" s="138">
        <v>0</v>
      </c>
      <c r="I17" s="139">
        <v>0</v>
      </c>
      <c r="J17" s="137">
        <v>0</v>
      </c>
      <c r="K17" s="138">
        <v>0</v>
      </c>
      <c r="L17" s="139">
        <v>0</v>
      </c>
      <c r="M17" s="137">
        <v>0</v>
      </c>
      <c r="N17" s="138">
        <v>0</v>
      </c>
      <c r="O17" s="139">
        <v>0</v>
      </c>
      <c r="P17" s="137">
        <v>0</v>
      </c>
      <c r="Q17" s="138">
        <v>0</v>
      </c>
      <c r="R17" s="139">
        <v>0</v>
      </c>
      <c r="S17" s="137">
        <f t="shared" si="1"/>
        <v>0</v>
      </c>
      <c r="T17" s="138">
        <f t="shared" si="2"/>
        <v>0</v>
      </c>
      <c r="U17" s="139">
        <f t="shared" si="3"/>
        <v>0</v>
      </c>
      <c r="V17" s="50"/>
      <c r="W17" s="50"/>
      <c r="X17" s="50"/>
      <c r="Y17" s="50"/>
      <c r="Z17" s="50"/>
      <c r="AA17" s="50"/>
      <c r="AB17" s="50"/>
      <c r="AC17" s="50"/>
      <c r="AD17" s="50"/>
      <c r="AE17" s="50"/>
    </row>
    <row r="18" spans="1:31" s="1" customFormat="1" ht="18" customHeight="1" x14ac:dyDescent="0.25">
      <c r="A18" s="14"/>
      <c r="B18" s="39" t="s">
        <v>7</v>
      </c>
      <c r="C18" s="15"/>
      <c r="D18" s="137">
        <v>21.482792377500001</v>
      </c>
      <c r="E18" s="138">
        <v>30.6046494</v>
      </c>
      <c r="F18" s="139">
        <v>9.1218570224999986</v>
      </c>
      <c r="G18" s="137">
        <v>0</v>
      </c>
      <c r="H18" s="138">
        <v>0</v>
      </c>
      <c r="I18" s="139">
        <v>0</v>
      </c>
      <c r="J18" s="137">
        <v>0</v>
      </c>
      <c r="K18" s="138">
        <v>0</v>
      </c>
      <c r="L18" s="139">
        <v>0</v>
      </c>
      <c r="M18" s="137">
        <v>0</v>
      </c>
      <c r="N18" s="138">
        <v>0</v>
      </c>
      <c r="O18" s="139">
        <v>0</v>
      </c>
      <c r="P18" s="137">
        <v>0</v>
      </c>
      <c r="Q18" s="138">
        <v>0</v>
      </c>
      <c r="R18" s="139">
        <v>0</v>
      </c>
      <c r="S18" s="137">
        <f t="shared" si="1"/>
        <v>21.482792377500001</v>
      </c>
      <c r="T18" s="138">
        <f t="shared" si="2"/>
        <v>30.6046494</v>
      </c>
      <c r="U18" s="139">
        <f t="shared" si="3"/>
        <v>9.1218570224999986</v>
      </c>
      <c r="V18" s="50"/>
      <c r="W18" s="50"/>
      <c r="X18" s="50"/>
      <c r="Y18" s="50"/>
      <c r="Z18" s="50"/>
      <c r="AA18" s="50"/>
      <c r="AB18" s="50"/>
      <c r="AC18" s="50"/>
      <c r="AD18" s="50"/>
      <c r="AE18" s="50"/>
    </row>
    <row r="19" spans="1:31" s="1" customFormat="1" ht="18" customHeight="1" x14ac:dyDescent="0.25">
      <c r="A19" s="14"/>
      <c r="B19" s="39" t="s">
        <v>8</v>
      </c>
      <c r="C19" s="15"/>
      <c r="D19" s="137">
        <v>0</v>
      </c>
      <c r="E19" s="138">
        <v>0</v>
      </c>
      <c r="F19" s="139">
        <v>0</v>
      </c>
      <c r="G19" s="137">
        <v>0</v>
      </c>
      <c r="H19" s="138">
        <v>0</v>
      </c>
      <c r="I19" s="139">
        <v>0</v>
      </c>
      <c r="J19" s="137">
        <v>0</v>
      </c>
      <c r="K19" s="138">
        <v>0</v>
      </c>
      <c r="L19" s="139">
        <v>0</v>
      </c>
      <c r="M19" s="137">
        <v>0</v>
      </c>
      <c r="N19" s="138">
        <v>0</v>
      </c>
      <c r="O19" s="139">
        <v>0</v>
      </c>
      <c r="P19" s="137">
        <v>0</v>
      </c>
      <c r="Q19" s="138">
        <v>0</v>
      </c>
      <c r="R19" s="139">
        <v>0</v>
      </c>
      <c r="S19" s="137">
        <f t="shared" si="1"/>
        <v>0</v>
      </c>
      <c r="T19" s="138">
        <f t="shared" si="2"/>
        <v>0</v>
      </c>
      <c r="U19" s="139">
        <f t="shared" si="3"/>
        <v>0</v>
      </c>
      <c r="V19" s="50"/>
      <c r="W19" s="50"/>
      <c r="X19" s="50"/>
      <c r="Y19" s="50"/>
      <c r="Z19" s="50"/>
      <c r="AA19" s="50"/>
      <c r="AB19" s="50"/>
      <c r="AC19" s="50"/>
      <c r="AD19" s="50"/>
      <c r="AE19" s="50"/>
    </row>
    <row r="20" spans="1:31" s="53" customFormat="1" ht="18" customHeight="1" x14ac:dyDescent="0.25">
      <c r="A20" s="51"/>
      <c r="B20" s="15"/>
      <c r="C20" s="52"/>
      <c r="D20" s="150">
        <v>192.78657819228994</v>
      </c>
      <c r="E20" s="151">
        <v>203.94906702</v>
      </c>
      <c r="F20" s="152">
        <v>11.162488827710064</v>
      </c>
      <c r="G20" s="150">
        <v>72.332816117559602</v>
      </c>
      <c r="H20" s="151">
        <v>70.018200000000007</v>
      </c>
      <c r="I20" s="152">
        <v>-2.314616117559595</v>
      </c>
      <c r="J20" s="150">
        <v>0.52269386392802963</v>
      </c>
      <c r="K20" s="151">
        <v>0.48458237999999998</v>
      </c>
      <c r="L20" s="152">
        <v>-3.8111483928029655E-2</v>
      </c>
      <c r="M20" s="150">
        <v>0</v>
      </c>
      <c r="N20" s="151">
        <v>0</v>
      </c>
      <c r="O20" s="152">
        <v>0</v>
      </c>
      <c r="P20" s="150">
        <v>21.530185859619554</v>
      </c>
      <c r="Q20" s="151">
        <v>45.303936640000003</v>
      </c>
      <c r="R20" s="152">
        <v>23.77375078038045</v>
      </c>
      <c r="S20" s="150">
        <f>SUM(S13:S19)</f>
        <v>287.17227403339712</v>
      </c>
      <c r="T20" s="151">
        <f>SUM(T13:T19)</f>
        <v>319.75578604000009</v>
      </c>
      <c r="U20" s="152">
        <f t="shared" ref="U20" si="4">T20-S20</f>
        <v>32.583512006602973</v>
      </c>
      <c r="V20" s="53">
        <f>SUM(D20:U20)</f>
        <v>1279.0231441600004</v>
      </c>
    </row>
    <row r="21" spans="1:31" s="53" customFormat="1" ht="15" customHeight="1" x14ac:dyDescent="0.25">
      <c r="A21" s="51"/>
      <c r="B21" s="15"/>
      <c r="C21" s="52"/>
      <c r="D21" s="51"/>
      <c r="E21" s="54"/>
      <c r="F21" s="55"/>
      <c r="G21" s="51"/>
      <c r="H21" s="54"/>
      <c r="I21" s="55"/>
      <c r="J21" s="51"/>
      <c r="K21" s="54"/>
      <c r="L21" s="55"/>
      <c r="M21" s="51"/>
      <c r="N21" s="54"/>
      <c r="O21" s="55"/>
      <c r="P21" s="51"/>
      <c r="Q21" s="54"/>
      <c r="R21" s="55"/>
      <c r="S21" s="51"/>
      <c r="T21" s="54"/>
      <c r="U21" s="55"/>
    </row>
    <row r="22" spans="1:31" s="53" customFormat="1" ht="18" customHeight="1" x14ac:dyDescent="0.25">
      <c r="A22" s="51"/>
      <c r="B22" s="22" t="s">
        <v>11</v>
      </c>
      <c r="C22" s="52"/>
      <c r="D22" s="51"/>
      <c r="E22" s="54"/>
      <c r="F22" s="55"/>
      <c r="G22" s="51"/>
      <c r="H22" s="54"/>
      <c r="I22" s="55"/>
      <c r="J22" s="51"/>
      <c r="K22" s="54"/>
      <c r="L22" s="55"/>
      <c r="M22" s="51"/>
      <c r="N22" s="54"/>
      <c r="O22" s="55"/>
      <c r="P22" s="51"/>
      <c r="Q22" s="54"/>
      <c r="R22" s="55"/>
      <c r="S22" s="51"/>
      <c r="T22" s="54"/>
      <c r="U22" s="55"/>
    </row>
    <row r="23" spans="1:31" s="53" customFormat="1" ht="18" customHeight="1" x14ac:dyDescent="0.25">
      <c r="A23" s="51"/>
      <c r="B23" s="39" t="s">
        <v>12</v>
      </c>
      <c r="C23" s="52"/>
      <c r="D23" s="137">
        <v>56.717184843545837</v>
      </c>
      <c r="E23" s="138">
        <v>64.247571379999997</v>
      </c>
      <c r="F23" s="139">
        <v>7.5303865364541593</v>
      </c>
      <c r="G23" s="137">
        <v>47.98502088572468</v>
      </c>
      <c r="H23" s="138">
        <v>54.356030950000005</v>
      </c>
      <c r="I23" s="139">
        <v>6.3710100642753247</v>
      </c>
      <c r="J23" s="137">
        <v>0</v>
      </c>
      <c r="K23" s="138">
        <v>0</v>
      </c>
      <c r="L23" s="139">
        <v>0</v>
      </c>
      <c r="M23" s="137">
        <v>0</v>
      </c>
      <c r="N23" s="138">
        <v>0</v>
      </c>
      <c r="O23" s="139">
        <v>0</v>
      </c>
      <c r="P23" s="137">
        <v>0</v>
      </c>
      <c r="Q23" s="138">
        <v>0</v>
      </c>
      <c r="R23" s="139">
        <v>0</v>
      </c>
      <c r="S23" s="137">
        <f t="shared" ref="S23:S25" si="5">SUM(P23,M23,J23,G23,D23)</f>
        <v>104.70220572927052</v>
      </c>
      <c r="T23" s="138">
        <f t="shared" ref="T23:T25" si="6">SUM(Q23,N23,K23,H23,E23)</f>
        <v>118.60360233</v>
      </c>
      <c r="U23" s="139">
        <f t="shared" ref="U23:U25" si="7">T23-S23</f>
        <v>13.901396600729484</v>
      </c>
    </row>
    <row r="24" spans="1:31" s="53" customFormat="1" ht="18" customHeight="1" x14ac:dyDescent="0.25">
      <c r="A24" s="51"/>
      <c r="B24" s="39" t="s">
        <v>13</v>
      </c>
      <c r="C24" s="52"/>
      <c r="D24" s="137">
        <v>22.582377999999999</v>
      </c>
      <c r="E24" s="138">
        <v>27.356000000000002</v>
      </c>
      <c r="F24" s="139">
        <v>4.7736220000000031</v>
      </c>
      <c r="G24" s="137">
        <v>9.6781619999999986</v>
      </c>
      <c r="H24" s="138">
        <v>11.724</v>
      </c>
      <c r="I24" s="139">
        <v>2.0458380000000016</v>
      </c>
      <c r="J24" s="137">
        <v>0</v>
      </c>
      <c r="K24" s="138">
        <v>0</v>
      </c>
      <c r="L24" s="139">
        <v>0</v>
      </c>
      <c r="M24" s="137">
        <v>0</v>
      </c>
      <c r="N24" s="138">
        <v>0</v>
      </c>
      <c r="O24" s="139">
        <v>0</v>
      </c>
      <c r="P24" s="137">
        <v>0</v>
      </c>
      <c r="Q24" s="138">
        <v>0</v>
      </c>
      <c r="R24" s="139">
        <v>0</v>
      </c>
      <c r="S24" s="137">
        <f t="shared" si="5"/>
        <v>32.260539999999999</v>
      </c>
      <c r="T24" s="138">
        <f t="shared" si="6"/>
        <v>39.08</v>
      </c>
      <c r="U24" s="139">
        <f t="shared" si="7"/>
        <v>6.8194599999999994</v>
      </c>
    </row>
    <row r="25" spans="1:31" s="53" customFormat="1" ht="18" customHeight="1" x14ac:dyDescent="0.25">
      <c r="A25" s="51"/>
      <c r="B25" s="39" t="s">
        <v>14</v>
      </c>
      <c r="C25" s="52"/>
      <c r="D25" s="137">
        <v>0</v>
      </c>
      <c r="E25" s="138">
        <v>0</v>
      </c>
      <c r="F25" s="139">
        <v>0</v>
      </c>
      <c r="G25" s="137">
        <v>0</v>
      </c>
      <c r="H25" s="138">
        <v>0</v>
      </c>
      <c r="I25" s="139">
        <v>0</v>
      </c>
      <c r="J25" s="137">
        <v>0</v>
      </c>
      <c r="K25" s="138">
        <v>0</v>
      </c>
      <c r="L25" s="139">
        <v>0</v>
      </c>
      <c r="M25" s="137">
        <v>0</v>
      </c>
      <c r="N25" s="138">
        <v>0</v>
      </c>
      <c r="O25" s="139">
        <v>0</v>
      </c>
      <c r="P25" s="137">
        <v>0</v>
      </c>
      <c r="Q25" s="138">
        <v>0</v>
      </c>
      <c r="R25" s="139">
        <v>0</v>
      </c>
      <c r="S25" s="137">
        <f t="shared" si="5"/>
        <v>0</v>
      </c>
      <c r="T25" s="138">
        <f t="shared" si="6"/>
        <v>0</v>
      </c>
      <c r="U25" s="139">
        <f t="shared" si="7"/>
        <v>0</v>
      </c>
    </row>
    <row r="26" spans="1:31" s="53" customFormat="1" ht="18" customHeight="1" x14ac:dyDescent="0.25">
      <c r="A26" s="51"/>
      <c r="B26" s="15"/>
      <c r="C26" s="52"/>
      <c r="D26" s="150">
        <v>79.299562843545829</v>
      </c>
      <c r="E26" s="151">
        <v>91.603571380000005</v>
      </c>
      <c r="F26" s="152">
        <v>12.304008536454177</v>
      </c>
      <c r="G26" s="150">
        <v>57.66318288572468</v>
      </c>
      <c r="H26" s="151">
        <v>66.080030950000008</v>
      </c>
      <c r="I26" s="152">
        <v>8.4168480642753281</v>
      </c>
      <c r="J26" s="150">
        <v>0</v>
      </c>
      <c r="K26" s="151">
        <v>0</v>
      </c>
      <c r="L26" s="152">
        <v>0</v>
      </c>
      <c r="M26" s="150">
        <v>0</v>
      </c>
      <c r="N26" s="151">
        <v>0</v>
      </c>
      <c r="O26" s="152">
        <v>0</v>
      </c>
      <c r="P26" s="150">
        <v>0</v>
      </c>
      <c r="Q26" s="151">
        <v>0</v>
      </c>
      <c r="R26" s="152">
        <v>0</v>
      </c>
      <c r="S26" s="150">
        <f>SUM(S23:S25)</f>
        <v>136.96274572927052</v>
      </c>
      <c r="T26" s="151">
        <f>SUM(T23:T25)</f>
        <v>157.68360232999999</v>
      </c>
      <c r="U26" s="152">
        <f t="shared" ref="U26" si="8">T26-S26</f>
        <v>20.720856600729462</v>
      </c>
      <c r="V26" s="53">
        <f>SUM(D26:U26)</f>
        <v>630.73440931999994</v>
      </c>
    </row>
    <row r="27" spans="1:31" s="53" customFormat="1" ht="15" customHeight="1" x14ac:dyDescent="0.25">
      <c r="A27" s="51"/>
      <c r="B27" s="15"/>
      <c r="C27" s="52"/>
      <c r="D27" s="56"/>
      <c r="E27" s="57"/>
      <c r="F27" s="49"/>
      <c r="G27" s="56"/>
      <c r="H27" s="57"/>
      <c r="I27" s="49"/>
      <c r="J27" s="56"/>
      <c r="K27" s="57"/>
      <c r="L27" s="49"/>
      <c r="M27" s="56"/>
      <c r="N27" s="57"/>
      <c r="O27" s="49"/>
      <c r="P27" s="56"/>
      <c r="Q27" s="57"/>
      <c r="R27" s="49"/>
      <c r="S27" s="56"/>
      <c r="T27" s="57"/>
      <c r="U27" s="49"/>
    </row>
    <row r="28" spans="1:31" s="53" customFormat="1" ht="18" customHeight="1" x14ac:dyDescent="0.25">
      <c r="A28" s="51"/>
      <c r="B28" s="22" t="s">
        <v>15</v>
      </c>
      <c r="C28" s="52"/>
      <c r="D28" s="56"/>
      <c r="E28" s="57"/>
      <c r="F28" s="49"/>
      <c r="G28" s="56"/>
      <c r="H28" s="57"/>
      <c r="I28" s="49"/>
      <c r="J28" s="56"/>
      <c r="K28" s="57"/>
      <c r="L28" s="49"/>
      <c r="M28" s="56"/>
      <c r="N28" s="57"/>
      <c r="O28" s="49"/>
      <c r="P28" s="56"/>
      <c r="Q28" s="57"/>
      <c r="R28" s="49"/>
      <c r="S28" s="56"/>
      <c r="T28" s="57"/>
      <c r="U28" s="49"/>
    </row>
    <row r="29" spans="1:31" s="53" customFormat="1" ht="18" customHeight="1" x14ac:dyDescent="0.25">
      <c r="A29" s="51"/>
      <c r="B29" s="40" t="s">
        <v>20</v>
      </c>
      <c r="C29" s="52"/>
      <c r="D29" s="51"/>
      <c r="E29" s="54"/>
      <c r="F29" s="55"/>
      <c r="G29" s="51"/>
      <c r="H29" s="54"/>
      <c r="I29" s="55"/>
      <c r="J29" s="51"/>
      <c r="K29" s="54"/>
      <c r="L29" s="55"/>
      <c r="M29" s="51"/>
      <c r="N29" s="54"/>
      <c r="O29" s="55"/>
      <c r="P29" s="51"/>
      <c r="Q29" s="54"/>
      <c r="R29" s="55"/>
      <c r="S29" s="51"/>
      <c r="T29" s="54"/>
      <c r="U29" s="55"/>
    </row>
    <row r="30" spans="1:31" s="53" customFormat="1" ht="18" hidden="1" customHeight="1" x14ac:dyDescent="0.25">
      <c r="A30" s="51"/>
      <c r="B30" s="27" t="s">
        <v>76</v>
      </c>
      <c r="C30" s="84"/>
      <c r="D30" s="127">
        <v>0</v>
      </c>
      <c r="E30" s="128">
        <v>0</v>
      </c>
      <c r="F30" s="126">
        <v>0</v>
      </c>
      <c r="G30" s="127">
        <v>0</v>
      </c>
      <c r="H30" s="128">
        <v>0</v>
      </c>
      <c r="I30" s="126">
        <v>0</v>
      </c>
      <c r="J30" s="127">
        <v>0</v>
      </c>
      <c r="K30" s="128">
        <v>0</v>
      </c>
      <c r="L30" s="126">
        <v>0</v>
      </c>
      <c r="M30" s="127">
        <v>0</v>
      </c>
      <c r="N30" s="128">
        <v>0</v>
      </c>
      <c r="O30" s="126">
        <v>0</v>
      </c>
      <c r="P30" s="127">
        <v>0</v>
      </c>
      <c r="Q30" s="128">
        <v>0</v>
      </c>
      <c r="R30" s="126">
        <v>0</v>
      </c>
      <c r="S30" s="127">
        <f t="shared" ref="S30:S31" si="9">SUM(P30,M30,J30,G30,D30)</f>
        <v>0</v>
      </c>
      <c r="T30" s="128">
        <f t="shared" ref="T30:T31" si="10">SUM(Q30,N30,K30,H30,E30)</f>
        <v>0</v>
      </c>
      <c r="U30" s="126">
        <f t="shared" ref="U30:U31" si="11">T30-S30</f>
        <v>0</v>
      </c>
    </row>
    <row r="31" spans="1:31" s="53" customFormat="1" ht="18" hidden="1" customHeight="1" x14ac:dyDescent="0.25">
      <c r="A31" s="51"/>
      <c r="B31" s="27" t="s">
        <v>77</v>
      </c>
      <c r="C31" s="84"/>
      <c r="D31" s="127">
        <v>0</v>
      </c>
      <c r="E31" s="128">
        <v>0</v>
      </c>
      <c r="F31" s="126">
        <v>0</v>
      </c>
      <c r="G31" s="127">
        <v>0</v>
      </c>
      <c r="H31" s="128">
        <v>0</v>
      </c>
      <c r="I31" s="126">
        <v>0</v>
      </c>
      <c r="J31" s="127">
        <v>0</v>
      </c>
      <c r="K31" s="128">
        <v>0</v>
      </c>
      <c r="L31" s="126">
        <v>0</v>
      </c>
      <c r="M31" s="127">
        <v>0</v>
      </c>
      <c r="N31" s="128">
        <v>0</v>
      </c>
      <c r="O31" s="126">
        <v>0</v>
      </c>
      <c r="P31" s="127">
        <v>0</v>
      </c>
      <c r="Q31" s="128">
        <v>0</v>
      </c>
      <c r="R31" s="126">
        <v>0</v>
      </c>
      <c r="S31" s="127">
        <f t="shared" si="9"/>
        <v>0</v>
      </c>
      <c r="T31" s="128">
        <f t="shared" si="10"/>
        <v>0</v>
      </c>
      <c r="U31" s="126">
        <f t="shared" si="11"/>
        <v>0</v>
      </c>
    </row>
    <row r="32" spans="1:31" s="53" customFormat="1" ht="18" customHeight="1" x14ac:dyDescent="0.25">
      <c r="A32" s="51"/>
      <c r="B32" s="24" t="s">
        <v>18</v>
      </c>
      <c r="C32" s="52"/>
      <c r="D32" s="140">
        <v>34.37453534999149</v>
      </c>
      <c r="E32" s="141">
        <v>13.428477340000001</v>
      </c>
      <c r="F32" s="139">
        <v>-20.946058009991489</v>
      </c>
      <c r="G32" s="140">
        <v>0</v>
      </c>
      <c r="H32" s="141">
        <v>0</v>
      </c>
      <c r="I32" s="139">
        <v>0</v>
      </c>
      <c r="J32" s="140">
        <v>0</v>
      </c>
      <c r="K32" s="141">
        <v>0</v>
      </c>
      <c r="L32" s="139">
        <v>0</v>
      </c>
      <c r="M32" s="140">
        <v>0</v>
      </c>
      <c r="N32" s="141">
        <v>0</v>
      </c>
      <c r="O32" s="139">
        <v>0</v>
      </c>
      <c r="P32" s="140">
        <v>0</v>
      </c>
      <c r="Q32" s="141">
        <v>0</v>
      </c>
      <c r="R32" s="139">
        <v>0</v>
      </c>
      <c r="S32" s="140">
        <f>SUM(S33:S37)</f>
        <v>34.37453534999149</v>
      </c>
      <c r="T32" s="141">
        <f>SUM(T33:T37)</f>
        <v>13.428477340000001</v>
      </c>
      <c r="U32" s="139">
        <f t="shared" ref="U32:U37" si="12">T32-S32</f>
        <v>-20.946058009991489</v>
      </c>
    </row>
    <row r="33" spans="1:21" s="64" customFormat="1" ht="18" customHeight="1" x14ac:dyDescent="0.25">
      <c r="A33" s="62"/>
      <c r="B33" s="41" t="s">
        <v>21</v>
      </c>
      <c r="C33" s="63"/>
      <c r="D33" s="142">
        <v>34.37453534999149</v>
      </c>
      <c r="E33" s="143">
        <v>13.428477340000001</v>
      </c>
      <c r="F33" s="144">
        <v>-20.946058009991489</v>
      </c>
      <c r="G33" s="142">
        <v>0</v>
      </c>
      <c r="H33" s="143">
        <v>0</v>
      </c>
      <c r="I33" s="144">
        <v>0</v>
      </c>
      <c r="J33" s="142">
        <v>0</v>
      </c>
      <c r="K33" s="143">
        <v>0</v>
      </c>
      <c r="L33" s="144">
        <v>0</v>
      </c>
      <c r="M33" s="142">
        <v>0</v>
      </c>
      <c r="N33" s="143">
        <v>0</v>
      </c>
      <c r="O33" s="144">
        <v>0</v>
      </c>
      <c r="P33" s="142">
        <v>0</v>
      </c>
      <c r="Q33" s="143">
        <v>0</v>
      </c>
      <c r="R33" s="144">
        <v>0</v>
      </c>
      <c r="S33" s="142">
        <f t="shared" ref="S33:S37" si="13">SUM(P33,M33,J33,G33,D33)</f>
        <v>34.37453534999149</v>
      </c>
      <c r="T33" s="143">
        <f t="shared" ref="T33:T37" si="14">SUM(Q33,N33,K33,H33,E33)</f>
        <v>13.428477340000001</v>
      </c>
      <c r="U33" s="144">
        <f t="shared" si="12"/>
        <v>-20.946058009991489</v>
      </c>
    </row>
    <row r="34" spans="1:21" s="64" customFormat="1" ht="18" customHeight="1" x14ac:dyDescent="0.25">
      <c r="A34" s="62"/>
      <c r="B34" s="41" t="s">
        <v>22</v>
      </c>
      <c r="C34" s="63"/>
      <c r="D34" s="142">
        <v>0</v>
      </c>
      <c r="E34" s="143">
        <v>0</v>
      </c>
      <c r="F34" s="144">
        <v>0</v>
      </c>
      <c r="G34" s="142">
        <v>0</v>
      </c>
      <c r="H34" s="143">
        <v>0</v>
      </c>
      <c r="I34" s="144">
        <v>0</v>
      </c>
      <c r="J34" s="142">
        <v>0</v>
      </c>
      <c r="K34" s="143">
        <v>0</v>
      </c>
      <c r="L34" s="144">
        <v>0</v>
      </c>
      <c r="M34" s="142">
        <v>0</v>
      </c>
      <c r="N34" s="143">
        <v>0</v>
      </c>
      <c r="O34" s="144">
        <v>0</v>
      </c>
      <c r="P34" s="142">
        <v>0</v>
      </c>
      <c r="Q34" s="143">
        <v>0</v>
      </c>
      <c r="R34" s="144">
        <v>0</v>
      </c>
      <c r="S34" s="142">
        <f t="shared" si="13"/>
        <v>0</v>
      </c>
      <c r="T34" s="143">
        <f t="shared" si="14"/>
        <v>0</v>
      </c>
      <c r="U34" s="144">
        <f t="shared" si="12"/>
        <v>0</v>
      </c>
    </row>
    <row r="35" spans="1:21" s="64" customFormat="1" ht="18" customHeight="1" x14ac:dyDescent="0.25">
      <c r="A35" s="62"/>
      <c r="B35" s="41" t="s">
        <v>23</v>
      </c>
      <c r="C35" s="63"/>
      <c r="D35" s="142">
        <v>0</v>
      </c>
      <c r="E35" s="143">
        <v>0</v>
      </c>
      <c r="F35" s="144">
        <v>0</v>
      </c>
      <c r="G35" s="142">
        <v>0</v>
      </c>
      <c r="H35" s="143">
        <v>0</v>
      </c>
      <c r="I35" s="144">
        <v>0</v>
      </c>
      <c r="J35" s="142">
        <v>0</v>
      </c>
      <c r="K35" s="143">
        <v>0</v>
      </c>
      <c r="L35" s="144">
        <v>0</v>
      </c>
      <c r="M35" s="142">
        <v>0</v>
      </c>
      <c r="N35" s="143">
        <v>0</v>
      </c>
      <c r="O35" s="144">
        <v>0</v>
      </c>
      <c r="P35" s="142">
        <v>0</v>
      </c>
      <c r="Q35" s="143">
        <v>0</v>
      </c>
      <c r="R35" s="144">
        <v>0</v>
      </c>
      <c r="S35" s="142">
        <f t="shared" si="13"/>
        <v>0</v>
      </c>
      <c r="T35" s="143">
        <f t="shared" si="14"/>
        <v>0</v>
      </c>
      <c r="U35" s="144">
        <f t="shared" si="12"/>
        <v>0</v>
      </c>
    </row>
    <row r="36" spans="1:21" s="64" customFormat="1" ht="18" customHeight="1" x14ac:dyDescent="0.25">
      <c r="A36" s="62"/>
      <c r="B36" s="41" t="s">
        <v>24</v>
      </c>
      <c r="C36" s="63"/>
      <c r="D36" s="142">
        <v>0</v>
      </c>
      <c r="E36" s="143">
        <v>0</v>
      </c>
      <c r="F36" s="144">
        <v>0</v>
      </c>
      <c r="G36" s="142">
        <v>0</v>
      </c>
      <c r="H36" s="143">
        <v>0</v>
      </c>
      <c r="I36" s="144">
        <v>0</v>
      </c>
      <c r="J36" s="142">
        <v>0</v>
      </c>
      <c r="K36" s="143">
        <v>0</v>
      </c>
      <c r="L36" s="144">
        <v>0</v>
      </c>
      <c r="M36" s="142">
        <v>0</v>
      </c>
      <c r="N36" s="143">
        <v>0</v>
      </c>
      <c r="O36" s="144">
        <v>0</v>
      </c>
      <c r="P36" s="142">
        <v>0</v>
      </c>
      <c r="Q36" s="143">
        <v>0</v>
      </c>
      <c r="R36" s="144">
        <v>0</v>
      </c>
      <c r="S36" s="142">
        <f t="shared" si="13"/>
        <v>0</v>
      </c>
      <c r="T36" s="143">
        <f t="shared" si="14"/>
        <v>0</v>
      </c>
      <c r="U36" s="144">
        <f t="shared" si="12"/>
        <v>0</v>
      </c>
    </row>
    <row r="37" spans="1:21" s="64" customFormat="1" ht="18" customHeight="1" x14ac:dyDescent="0.25">
      <c r="A37" s="62"/>
      <c r="B37" s="41" t="s">
        <v>25</v>
      </c>
      <c r="C37" s="63"/>
      <c r="D37" s="142">
        <v>0</v>
      </c>
      <c r="E37" s="143">
        <v>0</v>
      </c>
      <c r="F37" s="144">
        <v>0</v>
      </c>
      <c r="G37" s="142">
        <v>0</v>
      </c>
      <c r="H37" s="143">
        <v>0</v>
      </c>
      <c r="I37" s="144">
        <v>0</v>
      </c>
      <c r="J37" s="142">
        <v>0</v>
      </c>
      <c r="K37" s="143">
        <v>0</v>
      </c>
      <c r="L37" s="144">
        <v>0</v>
      </c>
      <c r="M37" s="142">
        <v>0</v>
      </c>
      <c r="N37" s="143">
        <v>0</v>
      </c>
      <c r="O37" s="144">
        <v>0</v>
      </c>
      <c r="P37" s="142">
        <v>0</v>
      </c>
      <c r="Q37" s="143">
        <v>0</v>
      </c>
      <c r="R37" s="144">
        <v>0</v>
      </c>
      <c r="S37" s="142">
        <f t="shared" si="13"/>
        <v>0</v>
      </c>
      <c r="T37" s="143">
        <f t="shared" si="14"/>
        <v>0</v>
      </c>
      <c r="U37" s="144">
        <f t="shared" si="12"/>
        <v>0</v>
      </c>
    </row>
    <row r="38" spans="1:21" s="53" customFormat="1" ht="18" customHeight="1" x14ac:dyDescent="0.25">
      <c r="A38" s="51"/>
      <c r="B38" s="40" t="s">
        <v>70</v>
      </c>
      <c r="C38" s="52"/>
      <c r="D38" s="140">
        <v>0</v>
      </c>
      <c r="E38" s="141">
        <v>0</v>
      </c>
      <c r="F38" s="139">
        <v>0</v>
      </c>
      <c r="G38" s="140">
        <v>0</v>
      </c>
      <c r="H38" s="141">
        <v>0</v>
      </c>
      <c r="I38" s="139">
        <v>0</v>
      </c>
      <c r="J38" s="140">
        <v>0</v>
      </c>
      <c r="K38" s="141">
        <v>0</v>
      </c>
      <c r="L38" s="139">
        <v>0</v>
      </c>
      <c r="M38" s="140">
        <v>0</v>
      </c>
      <c r="N38" s="141">
        <v>0</v>
      </c>
      <c r="O38" s="139">
        <v>0</v>
      </c>
      <c r="P38" s="140">
        <v>0</v>
      </c>
      <c r="Q38" s="141">
        <v>0</v>
      </c>
      <c r="R38" s="139">
        <v>0</v>
      </c>
      <c r="S38" s="140">
        <f t="shared" ref="S38" si="15">SUM(S39:S42)</f>
        <v>0</v>
      </c>
      <c r="T38" s="141">
        <f t="shared" ref="T38" si="16">SUM(T39:T42)</f>
        <v>0</v>
      </c>
      <c r="U38" s="139">
        <f t="shared" ref="U38" si="17">SUM(U39:U42)</f>
        <v>7.1054273576010019E-15</v>
      </c>
    </row>
    <row r="39" spans="1:21" s="64" customFormat="1" ht="18" customHeight="1" x14ac:dyDescent="0.25">
      <c r="A39" s="62"/>
      <c r="B39" s="41" t="s">
        <v>19</v>
      </c>
      <c r="C39" s="63"/>
      <c r="D39" s="167">
        <v>0</v>
      </c>
      <c r="E39" s="168">
        <v>0</v>
      </c>
      <c r="F39" s="144">
        <v>0</v>
      </c>
      <c r="G39" s="167">
        <v>0</v>
      </c>
      <c r="H39" s="168">
        <v>0</v>
      </c>
      <c r="I39" s="144">
        <v>0</v>
      </c>
      <c r="J39" s="167">
        <v>0</v>
      </c>
      <c r="K39" s="168">
        <v>0</v>
      </c>
      <c r="L39" s="144">
        <v>0</v>
      </c>
      <c r="M39" s="167">
        <v>0</v>
      </c>
      <c r="N39" s="168">
        <v>0</v>
      </c>
      <c r="O39" s="144">
        <v>0</v>
      </c>
      <c r="P39" s="167">
        <v>0</v>
      </c>
      <c r="Q39" s="168">
        <v>0</v>
      </c>
      <c r="R39" s="144">
        <v>0</v>
      </c>
      <c r="S39" s="167">
        <f t="shared" ref="S39:S42" si="18">SUM(P39,M39,J39,G39,D39)</f>
        <v>0</v>
      </c>
      <c r="T39" s="168">
        <f t="shared" ref="T39:T42" si="19">SUM(Q39,N39,K39,H39,E39)</f>
        <v>0</v>
      </c>
      <c r="U39" s="144">
        <f t="shared" ref="U39:U42" si="20">T39-S39</f>
        <v>0</v>
      </c>
    </row>
    <row r="40" spans="1:21" s="64" customFormat="1" ht="18" customHeight="1" x14ac:dyDescent="0.25">
      <c r="A40" s="62"/>
      <c r="B40" s="41" t="s">
        <v>27</v>
      </c>
      <c r="C40" s="63"/>
      <c r="D40" s="167">
        <v>13.694907600000001</v>
      </c>
      <c r="E40" s="168">
        <v>7.9842310000000003</v>
      </c>
      <c r="F40" s="144">
        <v>-5.7106766000000002</v>
      </c>
      <c r="G40" s="167">
        <v>3.4237269000000001</v>
      </c>
      <c r="H40" s="168">
        <v>1.9960577500000001</v>
      </c>
      <c r="I40" s="144">
        <v>-1.4276691500000001</v>
      </c>
      <c r="J40" s="167">
        <v>0</v>
      </c>
      <c r="K40" s="168">
        <v>0</v>
      </c>
      <c r="L40" s="144">
        <v>0</v>
      </c>
      <c r="M40" s="167">
        <v>0</v>
      </c>
      <c r="N40" s="168">
        <v>0</v>
      </c>
      <c r="O40" s="144">
        <v>0</v>
      </c>
      <c r="P40" s="167">
        <v>0</v>
      </c>
      <c r="Q40" s="168">
        <v>0</v>
      </c>
      <c r="R40" s="144">
        <v>0</v>
      </c>
      <c r="S40" s="167">
        <f t="shared" si="18"/>
        <v>17.118634499999999</v>
      </c>
      <c r="T40" s="168">
        <f t="shared" si="19"/>
        <v>9.9802887499999997</v>
      </c>
      <c r="U40" s="144">
        <f t="shared" si="20"/>
        <v>-7.1383457499999992</v>
      </c>
    </row>
    <row r="41" spans="1:21" s="64" customFormat="1" ht="18" customHeight="1" x14ac:dyDescent="0.25">
      <c r="A41" s="62"/>
      <c r="B41" s="41" t="s">
        <v>28</v>
      </c>
      <c r="C41" s="63"/>
      <c r="D41" s="167">
        <v>19.333282361111134</v>
      </c>
      <c r="E41" s="168">
        <v>19.333333339999999</v>
      </c>
      <c r="F41" s="144">
        <v>5.0978888864960936E-5</v>
      </c>
      <c r="G41" s="167">
        <v>4.8333205902777836</v>
      </c>
      <c r="H41" s="168">
        <v>4.8333333300000003</v>
      </c>
      <c r="I41" s="144">
        <v>1.2739722216714711E-5</v>
      </c>
      <c r="J41" s="167">
        <v>0</v>
      </c>
      <c r="K41" s="168">
        <v>0</v>
      </c>
      <c r="L41" s="144">
        <v>0</v>
      </c>
      <c r="M41" s="167">
        <v>0</v>
      </c>
      <c r="N41" s="168">
        <v>0</v>
      </c>
      <c r="O41" s="144">
        <v>0</v>
      </c>
      <c r="P41" s="167">
        <v>0</v>
      </c>
      <c r="Q41" s="168">
        <v>0</v>
      </c>
      <c r="R41" s="144">
        <v>0</v>
      </c>
      <c r="S41" s="167">
        <f t="shared" si="18"/>
        <v>24.166602951388917</v>
      </c>
      <c r="T41" s="168">
        <f t="shared" si="19"/>
        <v>24.166666669999998</v>
      </c>
      <c r="U41" s="144">
        <f t="shared" si="20"/>
        <v>6.3718611080787468E-5</v>
      </c>
    </row>
    <row r="42" spans="1:21" s="64" customFormat="1" ht="18" customHeight="1" x14ac:dyDescent="0.25">
      <c r="A42" s="62"/>
      <c r="B42" s="41" t="s">
        <v>29</v>
      </c>
      <c r="C42" s="63"/>
      <c r="D42" s="167">
        <v>-33.028189961111138</v>
      </c>
      <c r="E42" s="168">
        <v>-27.317564340000001</v>
      </c>
      <c r="F42" s="144">
        <v>5.7106256211111379</v>
      </c>
      <c r="G42" s="167">
        <v>-8.2570474902777846</v>
      </c>
      <c r="H42" s="168">
        <v>-6.8293910799999997</v>
      </c>
      <c r="I42" s="144">
        <v>1.4276564102777849</v>
      </c>
      <c r="J42" s="167">
        <v>0</v>
      </c>
      <c r="K42" s="168">
        <v>0</v>
      </c>
      <c r="L42" s="144">
        <v>0</v>
      </c>
      <c r="M42" s="167">
        <v>0</v>
      </c>
      <c r="N42" s="168">
        <v>0</v>
      </c>
      <c r="O42" s="144">
        <v>0</v>
      </c>
      <c r="P42" s="167">
        <v>0</v>
      </c>
      <c r="Q42" s="168">
        <v>0</v>
      </c>
      <c r="R42" s="144">
        <v>0</v>
      </c>
      <c r="S42" s="167">
        <f t="shared" si="18"/>
        <v>-41.285237451388923</v>
      </c>
      <c r="T42" s="168">
        <f t="shared" si="19"/>
        <v>-34.146955419999998</v>
      </c>
      <c r="U42" s="144">
        <f t="shared" si="20"/>
        <v>7.1382820313889255</v>
      </c>
    </row>
    <row r="43" spans="1:21" s="53" customFormat="1" ht="18" customHeight="1" x14ac:dyDescent="0.25">
      <c r="A43" s="51"/>
      <c r="B43" s="24"/>
      <c r="C43" s="52"/>
      <c r="D43" s="150">
        <v>34.37453534999149</v>
      </c>
      <c r="E43" s="151">
        <v>13.428477340000001</v>
      </c>
      <c r="F43" s="152">
        <v>-20.946058009991489</v>
      </c>
      <c r="G43" s="150">
        <v>0</v>
      </c>
      <c r="H43" s="151">
        <v>0</v>
      </c>
      <c r="I43" s="152">
        <v>0</v>
      </c>
      <c r="J43" s="150">
        <v>0</v>
      </c>
      <c r="K43" s="151">
        <v>0</v>
      </c>
      <c r="L43" s="152">
        <v>0</v>
      </c>
      <c r="M43" s="150">
        <v>0</v>
      </c>
      <c r="N43" s="151">
        <v>0</v>
      </c>
      <c r="O43" s="152">
        <v>0</v>
      </c>
      <c r="P43" s="150">
        <v>0</v>
      </c>
      <c r="Q43" s="151">
        <v>0</v>
      </c>
      <c r="R43" s="152">
        <v>0</v>
      </c>
      <c r="S43" s="150">
        <f t="shared" ref="S43:U43" si="21">SUM(S30:S32,S38)</f>
        <v>34.37453534999149</v>
      </c>
      <c r="T43" s="151">
        <f t="shared" si="21"/>
        <v>13.428477340000001</v>
      </c>
      <c r="U43" s="152">
        <f t="shared" si="21"/>
        <v>-20.946058009991482</v>
      </c>
    </row>
    <row r="44" spans="1:21" s="53" customFormat="1" ht="15" customHeight="1" x14ac:dyDescent="0.25">
      <c r="A44" s="51"/>
      <c r="B44" s="24"/>
      <c r="C44" s="52"/>
      <c r="D44" s="65"/>
      <c r="E44" s="66"/>
      <c r="F44" s="67"/>
      <c r="G44" s="65"/>
      <c r="H44" s="66"/>
      <c r="I44" s="67"/>
      <c r="J44" s="65"/>
      <c r="K44" s="66"/>
      <c r="L44" s="67"/>
      <c r="M44" s="65"/>
      <c r="N44" s="66"/>
      <c r="O44" s="67"/>
      <c r="P44" s="65"/>
      <c r="Q44" s="66"/>
      <c r="R44" s="67"/>
      <c r="S44" s="65"/>
      <c r="T44" s="66"/>
      <c r="U44" s="67"/>
    </row>
    <row r="45" spans="1:21" s="53" customFormat="1" ht="15" customHeight="1" x14ac:dyDescent="0.25">
      <c r="A45" s="51"/>
      <c r="B45" s="24"/>
      <c r="C45" s="52"/>
      <c r="D45" s="65"/>
      <c r="E45" s="66"/>
      <c r="F45" s="67"/>
      <c r="G45" s="65"/>
      <c r="H45" s="66"/>
      <c r="I45" s="67"/>
      <c r="J45" s="65"/>
      <c r="K45" s="66"/>
      <c r="L45" s="67"/>
      <c r="M45" s="65"/>
      <c r="N45" s="66"/>
      <c r="O45" s="67"/>
      <c r="P45" s="65"/>
      <c r="Q45" s="66"/>
      <c r="R45" s="67"/>
      <c r="S45" s="65"/>
      <c r="T45" s="66"/>
      <c r="U45" s="67"/>
    </row>
    <row r="46" spans="1:21" s="53" customFormat="1" ht="18" customHeight="1" x14ac:dyDescent="0.25">
      <c r="A46" s="51"/>
      <c r="B46" s="22" t="s">
        <v>30</v>
      </c>
      <c r="C46" s="52"/>
      <c r="D46" s="51"/>
      <c r="E46" s="54"/>
      <c r="F46" s="55"/>
      <c r="G46" s="51"/>
      <c r="H46" s="54"/>
      <c r="I46" s="55"/>
      <c r="J46" s="51"/>
      <c r="K46" s="54"/>
      <c r="L46" s="55"/>
      <c r="M46" s="51"/>
      <c r="N46" s="54"/>
      <c r="O46" s="55"/>
      <c r="P46" s="51"/>
      <c r="Q46" s="54"/>
      <c r="R46" s="55"/>
      <c r="S46" s="51"/>
      <c r="T46" s="54"/>
      <c r="U46" s="55"/>
    </row>
    <row r="47" spans="1:21" s="53" customFormat="1" ht="18" customHeight="1" x14ac:dyDescent="0.25">
      <c r="A47" s="51"/>
      <c r="B47" s="39" t="s">
        <v>31</v>
      </c>
      <c r="C47" s="52"/>
      <c r="D47" s="137">
        <v>31.631345</v>
      </c>
      <c r="E47" s="138">
        <v>31.621345000000002</v>
      </c>
      <c r="F47" s="139">
        <v>-9.9999999999980105E-3</v>
      </c>
      <c r="G47" s="137">
        <v>5.8403999999999998</v>
      </c>
      <c r="H47" s="138">
        <v>5.8503999999999996</v>
      </c>
      <c r="I47" s="139">
        <v>9.9999999999997868E-3</v>
      </c>
      <c r="J47" s="137">
        <v>0.113055</v>
      </c>
      <c r="K47" s="138">
        <v>0.113055</v>
      </c>
      <c r="L47" s="139">
        <v>0</v>
      </c>
      <c r="M47" s="137">
        <v>0</v>
      </c>
      <c r="N47" s="138">
        <v>0</v>
      </c>
      <c r="O47" s="139">
        <v>0</v>
      </c>
      <c r="P47" s="137">
        <v>0</v>
      </c>
      <c r="Q47" s="138">
        <v>0</v>
      </c>
      <c r="R47" s="139">
        <v>0</v>
      </c>
      <c r="S47" s="137">
        <f t="shared" ref="S47" si="22">SUM(P47,M47,J47,G47,D47)</f>
        <v>37.584800000000001</v>
      </c>
      <c r="T47" s="138">
        <f t="shared" ref="T47" si="23">SUM(Q47,N47,K47,H47,E47)</f>
        <v>37.584800000000001</v>
      </c>
      <c r="U47" s="139">
        <f t="shared" ref="U47" si="24">T47-S47</f>
        <v>0</v>
      </c>
    </row>
    <row r="48" spans="1:21" s="53" customFormat="1" ht="18" customHeight="1" x14ac:dyDescent="0.25">
      <c r="A48" s="51"/>
      <c r="B48" s="39" t="s">
        <v>32</v>
      </c>
      <c r="C48" s="52"/>
      <c r="D48" s="145"/>
      <c r="E48" s="146"/>
      <c r="F48" s="147"/>
      <c r="G48" s="145"/>
      <c r="H48" s="146"/>
      <c r="I48" s="147"/>
      <c r="J48" s="145"/>
      <c r="K48" s="146"/>
      <c r="L48" s="147"/>
      <c r="M48" s="145"/>
      <c r="N48" s="146"/>
      <c r="O48" s="147"/>
      <c r="P48" s="145"/>
      <c r="Q48" s="146"/>
      <c r="R48" s="147"/>
      <c r="S48" s="145"/>
      <c r="T48" s="146"/>
      <c r="U48" s="147"/>
    </row>
    <row r="49" spans="1:21" s="53" customFormat="1" ht="18" hidden="1" customHeight="1" x14ac:dyDescent="0.25">
      <c r="A49" s="51"/>
      <c r="B49" s="83"/>
      <c r="C49" s="84"/>
      <c r="D49" s="148">
        <v>0</v>
      </c>
      <c r="E49" s="149">
        <v>0</v>
      </c>
      <c r="F49" s="126">
        <v>0</v>
      </c>
      <c r="G49" s="148">
        <v>0</v>
      </c>
      <c r="H49" s="149">
        <v>0</v>
      </c>
      <c r="I49" s="126">
        <v>0</v>
      </c>
      <c r="J49" s="148">
        <v>0</v>
      </c>
      <c r="K49" s="149">
        <v>0</v>
      </c>
      <c r="L49" s="126">
        <v>0</v>
      </c>
      <c r="M49" s="148">
        <v>0</v>
      </c>
      <c r="N49" s="149">
        <v>0</v>
      </c>
      <c r="O49" s="126">
        <v>0</v>
      </c>
      <c r="P49" s="148">
        <v>0</v>
      </c>
      <c r="Q49" s="149">
        <v>0</v>
      </c>
      <c r="R49" s="126">
        <v>0</v>
      </c>
      <c r="S49" s="148">
        <f t="shared" ref="S49:S51" si="25">SUM(P49,M49,J49,G49,D49)</f>
        <v>0</v>
      </c>
      <c r="T49" s="149">
        <f t="shared" ref="T49:T51" si="26">SUM(Q49,N49,K49,H49,E49)</f>
        <v>0</v>
      </c>
      <c r="U49" s="126">
        <f t="shared" ref="U49:U51" si="27">T49-S49</f>
        <v>0</v>
      </c>
    </row>
    <row r="50" spans="1:21" s="53" customFormat="1" ht="18" hidden="1" customHeight="1" x14ac:dyDescent="0.25">
      <c r="A50" s="51"/>
      <c r="B50" s="83"/>
      <c r="C50" s="84"/>
      <c r="D50" s="148">
        <v>0</v>
      </c>
      <c r="E50" s="149">
        <v>0</v>
      </c>
      <c r="F50" s="126">
        <v>0</v>
      </c>
      <c r="G50" s="148">
        <v>0</v>
      </c>
      <c r="H50" s="149">
        <v>0</v>
      </c>
      <c r="I50" s="126">
        <v>0</v>
      </c>
      <c r="J50" s="148">
        <v>0</v>
      </c>
      <c r="K50" s="149">
        <v>0</v>
      </c>
      <c r="L50" s="126">
        <v>0</v>
      </c>
      <c r="M50" s="148">
        <v>0</v>
      </c>
      <c r="N50" s="149">
        <v>0</v>
      </c>
      <c r="O50" s="126">
        <v>0</v>
      </c>
      <c r="P50" s="148">
        <v>0</v>
      </c>
      <c r="Q50" s="149">
        <v>0</v>
      </c>
      <c r="R50" s="126">
        <v>0</v>
      </c>
      <c r="S50" s="148">
        <f t="shared" si="25"/>
        <v>0</v>
      </c>
      <c r="T50" s="149">
        <f t="shared" si="26"/>
        <v>0</v>
      </c>
      <c r="U50" s="126">
        <f t="shared" si="27"/>
        <v>0</v>
      </c>
    </row>
    <row r="51" spans="1:21" s="53" customFormat="1" ht="18" hidden="1" customHeight="1" x14ac:dyDescent="0.25">
      <c r="A51" s="51"/>
      <c r="B51" s="83"/>
      <c r="C51" s="84"/>
      <c r="D51" s="148">
        <v>0</v>
      </c>
      <c r="E51" s="149">
        <v>0</v>
      </c>
      <c r="F51" s="126">
        <v>0</v>
      </c>
      <c r="G51" s="148">
        <v>0</v>
      </c>
      <c r="H51" s="149">
        <v>0</v>
      </c>
      <c r="I51" s="126">
        <v>0</v>
      </c>
      <c r="J51" s="148">
        <v>0</v>
      </c>
      <c r="K51" s="149">
        <v>0</v>
      </c>
      <c r="L51" s="126">
        <v>0</v>
      </c>
      <c r="M51" s="148">
        <v>0</v>
      </c>
      <c r="N51" s="149">
        <v>0</v>
      </c>
      <c r="O51" s="126">
        <v>0</v>
      </c>
      <c r="P51" s="148">
        <v>0</v>
      </c>
      <c r="Q51" s="149">
        <v>0</v>
      </c>
      <c r="R51" s="126">
        <v>0</v>
      </c>
      <c r="S51" s="148">
        <f t="shared" si="25"/>
        <v>0</v>
      </c>
      <c r="T51" s="149">
        <f t="shared" si="26"/>
        <v>0</v>
      </c>
      <c r="U51" s="126">
        <f t="shared" si="27"/>
        <v>0</v>
      </c>
    </row>
    <row r="52" spans="1:21" s="53" customFormat="1" ht="18" customHeight="1" x14ac:dyDescent="0.25">
      <c r="A52" s="51"/>
      <c r="B52" s="24" t="s">
        <v>33</v>
      </c>
      <c r="C52" s="52"/>
      <c r="D52" s="137">
        <v>0</v>
      </c>
      <c r="E52" s="138">
        <v>0</v>
      </c>
      <c r="F52" s="139">
        <v>0</v>
      </c>
      <c r="G52" s="137">
        <v>0</v>
      </c>
      <c r="H52" s="138">
        <v>0</v>
      </c>
      <c r="I52" s="139">
        <v>0</v>
      </c>
      <c r="J52" s="137">
        <v>0</v>
      </c>
      <c r="K52" s="138">
        <v>0</v>
      </c>
      <c r="L52" s="139">
        <v>0</v>
      </c>
      <c r="M52" s="137">
        <v>0</v>
      </c>
      <c r="N52" s="138">
        <v>0</v>
      </c>
      <c r="O52" s="139">
        <v>0</v>
      </c>
      <c r="P52" s="137">
        <v>0</v>
      </c>
      <c r="Q52" s="138">
        <v>0</v>
      </c>
      <c r="R52" s="139">
        <v>0</v>
      </c>
      <c r="S52" s="137">
        <f t="shared" ref="S52:T60" si="28">SUM(P52,M52,J52,G52,D52)</f>
        <v>0</v>
      </c>
      <c r="T52" s="138">
        <f t="shared" si="28"/>
        <v>0</v>
      </c>
      <c r="U52" s="139">
        <f t="shared" ref="U52:U61" si="29">T52-S52</f>
        <v>0</v>
      </c>
    </row>
    <row r="53" spans="1:21" s="53" customFormat="1" ht="18" customHeight="1" x14ac:dyDescent="0.25">
      <c r="A53" s="51"/>
      <c r="B53" s="24" t="s">
        <v>34</v>
      </c>
      <c r="C53" s="52"/>
      <c r="D53" s="137">
        <v>0</v>
      </c>
      <c r="E53" s="138">
        <v>0</v>
      </c>
      <c r="F53" s="139">
        <v>0</v>
      </c>
      <c r="G53" s="137">
        <v>0</v>
      </c>
      <c r="H53" s="138">
        <v>4.6334999999999997</v>
      </c>
      <c r="I53" s="139">
        <v>4.6334999999999997</v>
      </c>
      <c r="J53" s="137">
        <v>0</v>
      </c>
      <c r="K53" s="138">
        <v>0</v>
      </c>
      <c r="L53" s="139">
        <v>0</v>
      </c>
      <c r="M53" s="137">
        <v>0</v>
      </c>
      <c r="N53" s="138">
        <v>0</v>
      </c>
      <c r="O53" s="139">
        <v>0</v>
      </c>
      <c r="P53" s="137">
        <v>0</v>
      </c>
      <c r="Q53" s="138">
        <v>0</v>
      </c>
      <c r="R53" s="139">
        <v>0</v>
      </c>
      <c r="S53" s="137">
        <f t="shared" si="28"/>
        <v>0</v>
      </c>
      <c r="T53" s="138">
        <f t="shared" si="28"/>
        <v>4.6334999999999997</v>
      </c>
      <c r="U53" s="139">
        <f t="shared" si="29"/>
        <v>4.6334999999999997</v>
      </c>
    </row>
    <row r="54" spans="1:21" s="53" customFormat="1" ht="18" customHeight="1" x14ac:dyDescent="0.25">
      <c r="A54" s="51"/>
      <c r="B54" s="24" t="s">
        <v>35</v>
      </c>
      <c r="C54" s="52"/>
      <c r="D54" s="137">
        <v>0</v>
      </c>
      <c r="E54" s="138">
        <v>0</v>
      </c>
      <c r="F54" s="139">
        <v>0</v>
      </c>
      <c r="G54" s="137">
        <v>0</v>
      </c>
      <c r="H54" s="138">
        <v>0</v>
      </c>
      <c r="I54" s="139">
        <v>0</v>
      </c>
      <c r="J54" s="137">
        <v>0</v>
      </c>
      <c r="K54" s="138">
        <v>0</v>
      </c>
      <c r="L54" s="139">
        <v>0</v>
      </c>
      <c r="M54" s="137">
        <v>0</v>
      </c>
      <c r="N54" s="138">
        <v>0</v>
      </c>
      <c r="O54" s="139">
        <v>0</v>
      </c>
      <c r="P54" s="137">
        <v>0</v>
      </c>
      <c r="Q54" s="138">
        <v>0</v>
      </c>
      <c r="R54" s="139">
        <v>0</v>
      </c>
      <c r="S54" s="137">
        <f t="shared" si="28"/>
        <v>0</v>
      </c>
      <c r="T54" s="138">
        <f t="shared" si="28"/>
        <v>0</v>
      </c>
      <c r="U54" s="139">
        <f t="shared" si="29"/>
        <v>0</v>
      </c>
    </row>
    <row r="55" spans="1:21" s="53" customFormat="1" ht="18" customHeight="1" x14ac:dyDescent="0.25">
      <c r="A55" s="51"/>
      <c r="B55" s="24" t="s">
        <v>36</v>
      </c>
      <c r="C55" s="52"/>
      <c r="D55" s="137">
        <v>0</v>
      </c>
      <c r="E55" s="138">
        <v>0</v>
      </c>
      <c r="F55" s="139">
        <v>0</v>
      </c>
      <c r="G55" s="137">
        <v>0</v>
      </c>
      <c r="H55" s="138">
        <v>1.8355630000000001</v>
      </c>
      <c r="I55" s="139">
        <v>1.8355630000000001</v>
      </c>
      <c r="J55" s="137">
        <v>0</v>
      </c>
      <c r="K55" s="138">
        <v>0</v>
      </c>
      <c r="L55" s="139">
        <v>0</v>
      </c>
      <c r="M55" s="137">
        <v>0</v>
      </c>
      <c r="N55" s="138">
        <v>0</v>
      </c>
      <c r="O55" s="139">
        <v>0</v>
      </c>
      <c r="P55" s="137">
        <v>0</v>
      </c>
      <c r="Q55" s="138">
        <v>0</v>
      </c>
      <c r="R55" s="139">
        <v>0</v>
      </c>
      <c r="S55" s="137">
        <f t="shared" si="28"/>
        <v>0</v>
      </c>
      <c r="T55" s="138">
        <f t="shared" si="28"/>
        <v>1.8355630000000001</v>
      </c>
      <c r="U55" s="139">
        <f t="shared" si="29"/>
        <v>1.8355630000000001</v>
      </c>
    </row>
    <row r="56" spans="1:21" s="53" customFormat="1" ht="18" customHeight="1" x14ac:dyDescent="0.25">
      <c r="A56" s="51"/>
      <c r="B56" s="24" t="s">
        <v>37</v>
      </c>
      <c r="C56" s="52"/>
      <c r="D56" s="137">
        <v>0</v>
      </c>
      <c r="E56" s="138">
        <v>0</v>
      </c>
      <c r="F56" s="139">
        <v>0</v>
      </c>
      <c r="G56" s="137">
        <v>0</v>
      </c>
      <c r="H56" s="138">
        <v>7.5999999999999998E-2</v>
      </c>
      <c r="I56" s="139">
        <v>7.5999999999999998E-2</v>
      </c>
      <c r="J56" s="137">
        <v>0</v>
      </c>
      <c r="K56" s="138">
        <v>0</v>
      </c>
      <c r="L56" s="139">
        <v>0</v>
      </c>
      <c r="M56" s="137">
        <v>0</v>
      </c>
      <c r="N56" s="138">
        <v>0</v>
      </c>
      <c r="O56" s="139">
        <v>0</v>
      </c>
      <c r="P56" s="137">
        <v>0</v>
      </c>
      <c r="Q56" s="138">
        <v>0</v>
      </c>
      <c r="R56" s="139">
        <v>0</v>
      </c>
      <c r="S56" s="137">
        <f t="shared" si="28"/>
        <v>0</v>
      </c>
      <c r="T56" s="138">
        <f t="shared" si="28"/>
        <v>7.5999999999999998E-2</v>
      </c>
      <c r="U56" s="139">
        <f t="shared" si="29"/>
        <v>7.5999999999999998E-2</v>
      </c>
    </row>
    <row r="57" spans="1:21" s="53" customFormat="1" ht="18" customHeight="1" x14ac:dyDescent="0.25">
      <c r="A57" s="51"/>
      <c r="B57" s="24" t="s">
        <v>38</v>
      </c>
      <c r="C57" s="52"/>
      <c r="D57" s="137">
        <v>0</v>
      </c>
      <c r="E57" s="138">
        <v>0</v>
      </c>
      <c r="F57" s="139">
        <v>0</v>
      </c>
      <c r="G57" s="137">
        <v>0</v>
      </c>
      <c r="H57" s="138">
        <v>7.5999999999999998E-2</v>
      </c>
      <c r="I57" s="139">
        <v>7.5999999999999998E-2</v>
      </c>
      <c r="J57" s="137">
        <v>0</v>
      </c>
      <c r="K57" s="138">
        <v>0</v>
      </c>
      <c r="L57" s="139">
        <v>0</v>
      </c>
      <c r="M57" s="137">
        <v>0</v>
      </c>
      <c r="N57" s="138">
        <v>0</v>
      </c>
      <c r="O57" s="139">
        <v>0</v>
      </c>
      <c r="P57" s="137">
        <v>0</v>
      </c>
      <c r="Q57" s="138">
        <v>0</v>
      </c>
      <c r="R57" s="139">
        <v>0</v>
      </c>
      <c r="S57" s="137">
        <f t="shared" si="28"/>
        <v>0</v>
      </c>
      <c r="T57" s="138">
        <f t="shared" si="28"/>
        <v>7.5999999999999998E-2</v>
      </c>
      <c r="U57" s="139">
        <f t="shared" si="29"/>
        <v>7.5999999999999998E-2</v>
      </c>
    </row>
    <row r="58" spans="1:21" s="53" customFormat="1" ht="18" customHeight="1" x14ac:dyDescent="0.25">
      <c r="A58" s="51"/>
      <c r="B58" s="24" t="s">
        <v>39</v>
      </c>
      <c r="C58" s="52"/>
      <c r="D58" s="137">
        <v>0</v>
      </c>
      <c r="E58" s="138">
        <v>0</v>
      </c>
      <c r="F58" s="139">
        <v>0</v>
      </c>
      <c r="G58" s="137">
        <v>0</v>
      </c>
      <c r="H58" s="138">
        <v>0</v>
      </c>
      <c r="I58" s="139">
        <v>0</v>
      </c>
      <c r="J58" s="137">
        <v>0</v>
      </c>
      <c r="K58" s="138">
        <v>0</v>
      </c>
      <c r="L58" s="139">
        <v>0</v>
      </c>
      <c r="M58" s="137">
        <v>0</v>
      </c>
      <c r="N58" s="138">
        <v>0</v>
      </c>
      <c r="O58" s="139">
        <v>0</v>
      </c>
      <c r="P58" s="137">
        <v>0</v>
      </c>
      <c r="Q58" s="138">
        <v>0</v>
      </c>
      <c r="R58" s="139">
        <v>0</v>
      </c>
      <c r="S58" s="137">
        <f t="shared" si="28"/>
        <v>0</v>
      </c>
      <c r="T58" s="138">
        <f t="shared" si="28"/>
        <v>0</v>
      </c>
      <c r="U58" s="139">
        <f t="shared" si="29"/>
        <v>0</v>
      </c>
    </row>
    <row r="59" spans="1:21" s="53" customFormat="1" ht="18" customHeight="1" x14ac:dyDescent="0.25">
      <c r="A59" s="51"/>
      <c r="B59" s="24" t="s">
        <v>40</v>
      </c>
      <c r="C59" s="52"/>
      <c r="D59" s="137">
        <v>0</v>
      </c>
      <c r="E59" s="138">
        <v>0</v>
      </c>
      <c r="F59" s="139">
        <v>0</v>
      </c>
      <c r="G59" s="137">
        <v>0</v>
      </c>
      <c r="H59" s="138">
        <v>0</v>
      </c>
      <c r="I59" s="139">
        <v>0</v>
      </c>
      <c r="J59" s="137">
        <v>0</v>
      </c>
      <c r="K59" s="138">
        <v>0</v>
      </c>
      <c r="L59" s="139">
        <v>0</v>
      </c>
      <c r="M59" s="137">
        <v>0</v>
      </c>
      <c r="N59" s="138">
        <v>0</v>
      </c>
      <c r="O59" s="139">
        <v>0</v>
      </c>
      <c r="P59" s="137">
        <v>0</v>
      </c>
      <c r="Q59" s="138">
        <v>0</v>
      </c>
      <c r="R59" s="139">
        <v>0</v>
      </c>
      <c r="S59" s="137">
        <f t="shared" si="28"/>
        <v>0</v>
      </c>
      <c r="T59" s="138">
        <f t="shared" si="28"/>
        <v>0</v>
      </c>
      <c r="U59" s="139">
        <f t="shared" si="29"/>
        <v>0</v>
      </c>
    </row>
    <row r="60" spans="1:21" s="53" customFormat="1" ht="18" customHeight="1" x14ac:dyDescent="0.25">
      <c r="A60" s="51"/>
      <c r="B60" s="39" t="s">
        <v>41</v>
      </c>
      <c r="C60" s="52"/>
      <c r="D60" s="137">
        <v>0</v>
      </c>
      <c r="E60" s="138">
        <v>0</v>
      </c>
      <c r="F60" s="139">
        <v>0</v>
      </c>
      <c r="G60" s="137">
        <v>0</v>
      </c>
      <c r="H60" s="138">
        <v>0</v>
      </c>
      <c r="I60" s="139">
        <v>0</v>
      </c>
      <c r="J60" s="137">
        <v>0</v>
      </c>
      <c r="K60" s="138">
        <v>0</v>
      </c>
      <c r="L60" s="139">
        <v>0</v>
      </c>
      <c r="M60" s="137">
        <v>0</v>
      </c>
      <c r="N60" s="138">
        <v>0</v>
      </c>
      <c r="O60" s="139">
        <v>0</v>
      </c>
      <c r="P60" s="137">
        <v>0</v>
      </c>
      <c r="Q60" s="138">
        <v>0</v>
      </c>
      <c r="R60" s="139">
        <v>0</v>
      </c>
      <c r="S60" s="137">
        <f t="shared" si="28"/>
        <v>0</v>
      </c>
      <c r="T60" s="138">
        <f t="shared" si="28"/>
        <v>0</v>
      </c>
      <c r="U60" s="139">
        <f t="shared" si="29"/>
        <v>0</v>
      </c>
    </row>
    <row r="61" spans="1:21" s="53" customFormat="1" ht="18" customHeight="1" x14ac:dyDescent="0.25">
      <c r="A61" s="51"/>
      <c r="B61" s="58"/>
      <c r="C61" s="52"/>
      <c r="D61" s="150">
        <v>31.631345</v>
      </c>
      <c r="E61" s="151">
        <v>31.621345000000002</v>
      </c>
      <c r="F61" s="152">
        <v>-9.9999999999980105E-3</v>
      </c>
      <c r="G61" s="150">
        <v>5.8403999999999998</v>
      </c>
      <c r="H61" s="151">
        <v>12.471463</v>
      </c>
      <c r="I61" s="152">
        <v>6.6310630000000002</v>
      </c>
      <c r="J61" s="150">
        <v>0.113055</v>
      </c>
      <c r="K61" s="151">
        <v>0.113055</v>
      </c>
      <c r="L61" s="152">
        <v>0</v>
      </c>
      <c r="M61" s="150">
        <v>0</v>
      </c>
      <c r="N61" s="151">
        <v>0</v>
      </c>
      <c r="O61" s="152">
        <v>0</v>
      </c>
      <c r="P61" s="150">
        <v>0</v>
      </c>
      <c r="Q61" s="151">
        <v>0</v>
      </c>
      <c r="R61" s="152">
        <v>0</v>
      </c>
      <c r="S61" s="150">
        <f>SUM(S47,S52:S60)</f>
        <v>37.584800000000001</v>
      </c>
      <c r="T61" s="151">
        <f>SUM(T47,T52:T60)</f>
        <v>44.205863000000001</v>
      </c>
      <c r="U61" s="152">
        <f t="shared" si="29"/>
        <v>6.6210629999999995</v>
      </c>
    </row>
    <row r="62" spans="1:21" s="53" customFormat="1" ht="15" customHeight="1" x14ac:dyDescent="0.25">
      <c r="A62" s="51"/>
      <c r="B62" s="58"/>
      <c r="C62" s="52"/>
      <c r="D62" s="153"/>
      <c r="E62" s="154"/>
      <c r="F62" s="155"/>
      <c r="G62" s="153"/>
      <c r="H62" s="154"/>
      <c r="I62" s="155"/>
      <c r="J62" s="153"/>
      <c r="K62" s="154"/>
      <c r="L62" s="155"/>
      <c r="M62" s="153"/>
      <c r="N62" s="154"/>
      <c r="O62" s="155"/>
      <c r="P62" s="153"/>
      <c r="Q62" s="154"/>
      <c r="R62" s="155"/>
      <c r="S62" s="153"/>
      <c r="T62" s="154"/>
      <c r="U62" s="155"/>
    </row>
    <row r="63" spans="1:21" s="53" customFormat="1" ht="18" customHeight="1" x14ac:dyDescent="0.25">
      <c r="A63" s="51"/>
      <c r="B63" s="22" t="s">
        <v>58</v>
      </c>
      <c r="C63" s="52"/>
      <c r="D63" s="150">
        <v>0</v>
      </c>
      <c r="E63" s="151">
        <v>0</v>
      </c>
      <c r="F63" s="152">
        <v>0</v>
      </c>
      <c r="G63" s="150">
        <v>0</v>
      </c>
      <c r="H63" s="151">
        <v>0</v>
      </c>
      <c r="I63" s="152">
        <v>0</v>
      </c>
      <c r="J63" s="150">
        <v>0</v>
      </c>
      <c r="K63" s="151">
        <v>0</v>
      </c>
      <c r="L63" s="152">
        <v>0</v>
      </c>
      <c r="M63" s="150">
        <v>0</v>
      </c>
      <c r="N63" s="151">
        <v>0</v>
      </c>
      <c r="O63" s="152">
        <v>0</v>
      </c>
      <c r="P63" s="150">
        <v>0</v>
      </c>
      <c r="Q63" s="151">
        <v>0</v>
      </c>
      <c r="R63" s="152">
        <v>0</v>
      </c>
      <c r="S63" s="150">
        <v>0</v>
      </c>
      <c r="T63" s="151">
        <v>0</v>
      </c>
      <c r="U63" s="152">
        <v>0</v>
      </c>
    </row>
    <row r="64" spans="1:21" s="53" customFormat="1" ht="15" customHeight="1" x14ac:dyDescent="0.25">
      <c r="A64" s="51"/>
      <c r="B64" s="58"/>
      <c r="C64" s="52"/>
      <c r="D64" s="153"/>
      <c r="E64" s="154"/>
      <c r="F64" s="155"/>
      <c r="G64" s="153"/>
      <c r="H64" s="154"/>
      <c r="I64" s="155"/>
      <c r="J64" s="153"/>
      <c r="K64" s="154"/>
      <c r="L64" s="155"/>
      <c r="M64" s="153"/>
      <c r="N64" s="154"/>
      <c r="O64" s="155"/>
      <c r="P64" s="153"/>
      <c r="Q64" s="154"/>
      <c r="R64" s="155"/>
      <c r="S64" s="153"/>
      <c r="T64" s="154"/>
      <c r="U64" s="155"/>
    </row>
    <row r="65" spans="1:23" s="53" customFormat="1" ht="18" customHeight="1" x14ac:dyDescent="0.25">
      <c r="A65" s="51"/>
      <c r="B65" s="79" t="s">
        <v>42</v>
      </c>
      <c r="C65" s="52"/>
      <c r="D65" s="159">
        <v>338.09202138582725</v>
      </c>
      <c r="E65" s="160">
        <v>340.60246073999997</v>
      </c>
      <c r="F65" s="161">
        <v>2.5104393541727177</v>
      </c>
      <c r="G65" s="159">
        <v>135.83639900328427</v>
      </c>
      <c r="H65" s="160">
        <v>148.56969395000002</v>
      </c>
      <c r="I65" s="161">
        <v>12.733294946715745</v>
      </c>
      <c r="J65" s="159">
        <v>0.63574886392802965</v>
      </c>
      <c r="K65" s="160">
        <v>0.59763738</v>
      </c>
      <c r="L65" s="161">
        <v>-3.8111483928029655E-2</v>
      </c>
      <c r="M65" s="159">
        <v>0</v>
      </c>
      <c r="N65" s="160">
        <v>0</v>
      </c>
      <c r="O65" s="161">
        <v>0</v>
      </c>
      <c r="P65" s="159">
        <v>21.530185859619554</v>
      </c>
      <c r="Q65" s="160">
        <v>45.303936640000003</v>
      </c>
      <c r="R65" s="161">
        <v>23.77375078038045</v>
      </c>
      <c r="S65" s="159">
        <f>SUM(S63,S61,S43,S26,S20)</f>
        <v>496.09435511265912</v>
      </c>
      <c r="T65" s="160">
        <f>SUM(T63,T61,T43,T26,T20)</f>
        <v>535.07372871000007</v>
      </c>
      <c r="U65" s="161">
        <f t="shared" ref="U65" si="30">T65-S65</f>
        <v>38.979373597340953</v>
      </c>
    </row>
    <row r="66" spans="1:23" s="53" customFormat="1" ht="15" customHeight="1" x14ac:dyDescent="0.25">
      <c r="A66" s="51"/>
      <c r="B66" s="58"/>
      <c r="C66" s="52"/>
      <c r="D66" s="51"/>
      <c r="E66" s="54"/>
      <c r="F66" s="55"/>
      <c r="G66" s="51"/>
      <c r="H66" s="54"/>
      <c r="I66" s="55"/>
      <c r="J66" s="51"/>
      <c r="K66" s="54"/>
      <c r="L66" s="55"/>
      <c r="M66" s="51"/>
      <c r="N66" s="54"/>
      <c r="O66" s="55"/>
      <c r="P66" s="51"/>
      <c r="Q66" s="54"/>
      <c r="R66" s="55"/>
      <c r="S66" s="51"/>
      <c r="T66" s="54"/>
      <c r="U66" s="55"/>
    </row>
    <row r="67" spans="1:23" s="53" customFormat="1" ht="18" customHeight="1" x14ac:dyDescent="0.25">
      <c r="A67" s="51"/>
      <c r="B67" s="22" t="s">
        <v>43</v>
      </c>
      <c r="C67" s="52"/>
      <c r="D67" s="51"/>
      <c r="E67" s="54"/>
      <c r="F67" s="55"/>
      <c r="G67" s="51"/>
      <c r="H67" s="54"/>
      <c r="I67" s="55"/>
      <c r="J67" s="51"/>
      <c r="K67" s="54"/>
      <c r="L67" s="55"/>
      <c r="M67" s="51"/>
      <c r="N67" s="54"/>
      <c r="O67" s="55"/>
      <c r="P67" s="51"/>
      <c r="Q67" s="54"/>
      <c r="R67" s="55"/>
      <c r="S67" s="51"/>
      <c r="T67" s="54"/>
      <c r="U67" s="55"/>
    </row>
    <row r="68" spans="1:23" s="53" customFormat="1" ht="18" customHeight="1" x14ac:dyDescent="0.25">
      <c r="A68" s="51"/>
      <c r="B68" s="80" t="s">
        <v>44</v>
      </c>
      <c r="C68" s="52"/>
      <c r="D68" s="140">
        <v>0</v>
      </c>
      <c r="E68" s="141">
        <v>0</v>
      </c>
      <c r="F68" s="139">
        <v>0</v>
      </c>
      <c r="G68" s="140">
        <v>0</v>
      </c>
      <c r="H68" s="141">
        <v>0</v>
      </c>
      <c r="I68" s="139">
        <v>0</v>
      </c>
      <c r="J68" s="140">
        <v>0</v>
      </c>
      <c r="K68" s="141">
        <v>0</v>
      </c>
      <c r="L68" s="139">
        <v>0</v>
      </c>
      <c r="M68" s="140">
        <v>21.228588982726837</v>
      </c>
      <c r="N68" s="141">
        <v>0</v>
      </c>
      <c r="O68" s="139">
        <v>-21.228588982726837</v>
      </c>
      <c r="P68" s="140">
        <v>0</v>
      </c>
      <c r="Q68" s="141">
        <v>0</v>
      </c>
      <c r="R68" s="139">
        <v>0</v>
      </c>
      <c r="S68" s="140">
        <f t="shared" ref="S68:S70" si="31">SUM(P68,M68,J68,G68,D68)</f>
        <v>21.228588982726837</v>
      </c>
      <c r="T68" s="141">
        <f t="shared" ref="T68:T70" si="32">SUM(Q68,N68,K68,H68,E68)</f>
        <v>0</v>
      </c>
      <c r="U68" s="139">
        <f t="shared" ref="U68:U70" si="33">T68-S68</f>
        <v>-21.228588982726837</v>
      </c>
    </row>
    <row r="69" spans="1:23" s="53" customFormat="1" ht="18" customHeight="1" x14ac:dyDescent="0.25">
      <c r="A69" s="51"/>
      <c r="B69" s="80" t="s">
        <v>45</v>
      </c>
      <c r="C69" s="52"/>
      <c r="D69" s="140">
        <v>0</v>
      </c>
      <c r="E69" s="141">
        <v>0</v>
      </c>
      <c r="F69" s="139">
        <v>0</v>
      </c>
      <c r="G69" s="140">
        <v>0</v>
      </c>
      <c r="H69" s="141">
        <v>0</v>
      </c>
      <c r="I69" s="139">
        <v>0</v>
      </c>
      <c r="J69" s="140">
        <v>0</v>
      </c>
      <c r="K69" s="141">
        <v>0</v>
      </c>
      <c r="L69" s="139">
        <v>0</v>
      </c>
      <c r="M69" s="140">
        <v>0</v>
      </c>
      <c r="N69" s="141">
        <v>0</v>
      </c>
      <c r="O69" s="139">
        <v>0</v>
      </c>
      <c r="P69" s="140">
        <v>0</v>
      </c>
      <c r="Q69" s="141">
        <v>0</v>
      </c>
      <c r="R69" s="139">
        <v>0</v>
      </c>
      <c r="S69" s="140">
        <f t="shared" si="31"/>
        <v>0</v>
      </c>
      <c r="T69" s="141">
        <f t="shared" si="32"/>
        <v>0</v>
      </c>
      <c r="U69" s="139">
        <f t="shared" si="33"/>
        <v>0</v>
      </c>
    </row>
    <row r="70" spans="1:23" s="53" customFormat="1" ht="18" customHeight="1" x14ac:dyDescent="0.25">
      <c r="A70" s="51"/>
      <c r="B70" s="80" t="s">
        <v>46</v>
      </c>
      <c r="C70" s="52"/>
      <c r="D70" s="140">
        <v>0</v>
      </c>
      <c r="E70" s="141">
        <v>0</v>
      </c>
      <c r="F70" s="139">
        <v>0</v>
      </c>
      <c r="G70" s="140">
        <v>23.604321714044609</v>
      </c>
      <c r="H70" s="141">
        <v>28.436999999999998</v>
      </c>
      <c r="I70" s="139">
        <v>4.8326782859553887</v>
      </c>
      <c r="J70" s="140">
        <v>0</v>
      </c>
      <c r="K70" s="141">
        <v>0</v>
      </c>
      <c r="L70" s="139">
        <v>0</v>
      </c>
      <c r="M70" s="140">
        <v>0</v>
      </c>
      <c r="N70" s="141">
        <v>0</v>
      </c>
      <c r="O70" s="139">
        <v>0</v>
      </c>
      <c r="P70" s="140">
        <v>0</v>
      </c>
      <c r="Q70" s="141">
        <v>0</v>
      </c>
      <c r="R70" s="139">
        <v>0</v>
      </c>
      <c r="S70" s="140">
        <f t="shared" si="31"/>
        <v>23.604321714044609</v>
      </c>
      <c r="T70" s="141">
        <f t="shared" si="32"/>
        <v>28.436999999999998</v>
      </c>
      <c r="U70" s="139">
        <f t="shared" si="33"/>
        <v>4.8326782859553887</v>
      </c>
    </row>
    <row r="71" spans="1:23" s="53" customFormat="1" ht="18" customHeight="1" x14ac:dyDescent="0.25">
      <c r="A71" s="51"/>
      <c r="B71" s="58"/>
      <c r="C71" s="52"/>
      <c r="D71" s="150">
        <v>0</v>
      </c>
      <c r="E71" s="151">
        <v>0</v>
      </c>
      <c r="F71" s="152">
        <v>0</v>
      </c>
      <c r="G71" s="150">
        <v>23.604321714044609</v>
      </c>
      <c r="H71" s="151">
        <v>28.436999999999998</v>
      </c>
      <c r="I71" s="152">
        <v>4.8326782859553887</v>
      </c>
      <c r="J71" s="150">
        <v>0</v>
      </c>
      <c r="K71" s="151">
        <v>0</v>
      </c>
      <c r="L71" s="152">
        <v>0</v>
      </c>
      <c r="M71" s="150">
        <v>21.228588982726837</v>
      </c>
      <c r="N71" s="151">
        <v>0</v>
      </c>
      <c r="O71" s="152">
        <v>-21.228588982726837</v>
      </c>
      <c r="P71" s="150">
        <v>0</v>
      </c>
      <c r="Q71" s="151">
        <v>0</v>
      </c>
      <c r="R71" s="152">
        <v>0</v>
      </c>
      <c r="S71" s="150">
        <f>SUM(S68:S70)</f>
        <v>44.832910696771449</v>
      </c>
      <c r="T71" s="151">
        <f>SUM(T68:T70)</f>
        <v>28.436999999999998</v>
      </c>
      <c r="U71" s="152">
        <f t="shared" ref="U71" si="34">T71-S71</f>
        <v>-16.395910696771452</v>
      </c>
      <c r="V71" s="53">
        <f>SUM(D71:U71)</f>
        <v>113.748</v>
      </c>
    </row>
    <row r="72" spans="1:23" s="53" customFormat="1" ht="15" customHeight="1" x14ac:dyDescent="0.25">
      <c r="A72" s="51"/>
      <c r="B72" s="58"/>
      <c r="C72" s="52"/>
      <c r="D72" s="153"/>
      <c r="E72" s="154"/>
      <c r="F72" s="155"/>
      <c r="G72" s="153"/>
      <c r="H72" s="154"/>
      <c r="I72" s="155"/>
      <c r="J72" s="153"/>
      <c r="K72" s="154"/>
      <c r="L72" s="155"/>
      <c r="M72" s="153"/>
      <c r="N72" s="154"/>
      <c r="O72" s="155"/>
      <c r="P72" s="153"/>
      <c r="Q72" s="154"/>
      <c r="R72" s="155"/>
      <c r="S72" s="153"/>
      <c r="T72" s="154"/>
      <c r="U72" s="155"/>
    </row>
    <row r="73" spans="1:23" s="53" customFormat="1" ht="18" customHeight="1" x14ac:dyDescent="0.25">
      <c r="A73" s="51"/>
      <c r="B73" s="79" t="s">
        <v>47</v>
      </c>
      <c r="C73" s="52"/>
      <c r="D73" s="159">
        <v>338.09202138582725</v>
      </c>
      <c r="E73" s="160">
        <v>340.60246073999997</v>
      </c>
      <c r="F73" s="161">
        <v>2.5104393541727177</v>
      </c>
      <c r="G73" s="159">
        <v>159.44072071732887</v>
      </c>
      <c r="H73" s="160">
        <v>177.00669395</v>
      </c>
      <c r="I73" s="161">
        <v>17.565973232671126</v>
      </c>
      <c r="J73" s="159">
        <v>0.63574886392802965</v>
      </c>
      <c r="K73" s="160">
        <v>0.59763738</v>
      </c>
      <c r="L73" s="161">
        <v>-3.8111483928029655E-2</v>
      </c>
      <c r="M73" s="159">
        <v>21.228588982726837</v>
      </c>
      <c r="N73" s="160">
        <v>0</v>
      </c>
      <c r="O73" s="161">
        <v>-21.228588982726837</v>
      </c>
      <c r="P73" s="159">
        <v>21.530185859619554</v>
      </c>
      <c r="Q73" s="160">
        <v>45.303936640000003</v>
      </c>
      <c r="R73" s="161">
        <v>23.77375078038045</v>
      </c>
      <c r="S73" s="159">
        <f>SUM(S71,S65)</f>
        <v>540.92726580943054</v>
      </c>
      <c r="T73" s="160">
        <f>SUM(T71,T65)</f>
        <v>563.51072871000008</v>
      </c>
      <c r="U73" s="161">
        <f t="shared" ref="U73" si="35">T73-S73</f>
        <v>22.583462900569543</v>
      </c>
    </row>
    <row r="74" spans="1:23" s="53" customFormat="1" ht="15" customHeight="1" x14ac:dyDescent="0.25">
      <c r="A74" s="51"/>
      <c r="B74" s="58"/>
      <c r="C74" s="52"/>
      <c r="D74" s="51"/>
      <c r="E74" s="54"/>
      <c r="F74" s="55"/>
      <c r="G74" s="51"/>
      <c r="H74" s="54"/>
      <c r="I74" s="55"/>
      <c r="J74" s="51"/>
      <c r="K74" s="54"/>
      <c r="L74" s="55"/>
      <c r="M74" s="51"/>
      <c r="N74" s="54"/>
      <c r="O74" s="55"/>
      <c r="P74" s="51"/>
      <c r="Q74" s="54"/>
      <c r="R74" s="55"/>
      <c r="S74" s="51"/>
      <c r="T74" s="54"/>
      <c r="U74" s="55"/>
    </row>
    <row r="75" spans="1:23" s="53" customFormat="1" ht="18" customHeight="1" x14ac:dyDescent="0.25">
      <c r="A75" s="51"/>
      <c r="B75" s="22" t="s">
        <v>48</v>
      </c>
      <c r="C75" s="52"/>
      <c r="D75" s="51"/>
      <c r="E75" s="54"/>
      <c r="F75" s="55"/>
      <c r="G75" s="51"/>
      <c r="H75" s="54"/>
      <c r="I75" s="55"/>
      <c r="J75" s="51"/>
      <c r="K75" s="54"/>
      <c r="L75" s="55"/>
      <c r="M75" s="51"/>
      <c r="N75" s="54"/>
      <c r="O75" s="55"/>
      <c r="P75" s="51"/>
      <c r="Q75" s="54"/>
      <c r="R75" s="55"/>
      <c r="S75" s="51"/>
      <c r="T75" s="54"/>
      <c r="U75" s="55"/>
    </row>
    <row r="76" spans="1:23" s="53" customFormat="1" ht="18" customHeight="1" x14ac:dyDescent="0.25">
      <c r="A76" s="51"/>
      <c r="B76" s="80" t="s">
        <v>71</v>
      </c>
      <c r="C76" s="52"/>
      <c r="D76" s="140">
        <v>-12.644</v>
      </c>
      <c r="E76" s="141">
        <v>25.341000000000001</v>
      </c>
      <c r="F76" s="139">
        <v>37.984999999999999</v>
      </c>
      <c r="G76" s="140">
        <v>-3.387</v>
      </c>
      <c r="H76" s="141">
        <v>33.72</v>
      </c>
      <c r="I76" s="139">
        <v>37.106999999999999</v>
      </c>
      <c r="J76" s="140">
        <v>0</v>
      </c>
      <c r="K76" s="141">
        <v>0</v>
      </c>
      <c r="L76" s="139">
        <v>0</v>
      </c>
      <c r="M76" s="140">
        <v>0</v>
      </c>
      <c r="N76" s="141">
        <v>0</v>
      </c>
      <c r="O76" s="139">
        <v>0</v>
      </c>
      <c r="P76" s="140">
        <v>0</v>
      </c>
      <c r="Q76" s="141">
        <v>0</v>
      </c>
      <c r="R76" s="139">
        <v>0</v>
      </c>
      <c r="S76" s="140">
        <f t="shared" ref="S76" si="36">SUM(P76,M76,J76,G76,D76)</f>
        <v>-16.030999999999999</v>
      </c>
      <c r="T76" s="141">
        <f t="shared" ref="T76" si="37">SUM(Q76,N76,K76,H76,E76)</f>
        <v>59.061</v>
      </c>
      <c r="U76" s="139">
        <f t="shared" ref="U76" si="38">T76-S76</f>
        <v>75.091999999999999</v>
      </c>
    </row>
    <row r="77" spans="1:23" s="53" customFormat="1" ht="18" customHeight="1" x14ac:dyDescent="0.25">
      <c r="A77" s="51"/>
      <c r="B77" s="52"/>
      <c r="C77" s="52"/>
      <c r="D77" s="150">
        <v>-12.644</v>
      </c>
      <c r="E77" s="151">
        <v>25.341000000000001</v>
      </c>
      <c r="F77" s="152">
        <v>37.984999999999999</v>
      </c>
      <c r="G77" s="150">
        <v>-3.387</v>
      </c>
      <c r="H77" s="151">
        <v>33.72</v>
      </c>
      <c r="I77" s="152">
        <v>37.106999999999999</v>
      </c>
      <c r="J77" s="150">
        <v>0</v>
      </c>
      <c r="K77" s="151">
        <v>0</v>
      </c>
      <c r="L77" s="152">
        <v>0</v>
      </c>
      <c r="M77" s="150">
        <v>0</v>
      </c>
      <c r="N77" s="151">
        <v>0</v>
      </c>
      <c r="O77" s="152">
        <v>0</v>
      </c>
      <c r="P77" s="150">
        <v>0</v>
      </c>
      <c r="Q77" s="151">
        <v>0</v>
      </c>
      <c r="R77" s="152">
        <v>0</v>
      </c>
      <c r="S77" s="150">
        <f>SUM(S76)</f>
        <v>-16.030999999999999</v>
      </c>
      <c r="T77" s="151">
        <f>SUM(T76)</f>
        <v>59.061</v>
      </c>
      <c r="U77" s="152">
        <f t="shared" ref="U77" si="39">T77-S77</f>
        <v>75.091999999999999</v>
      </c>
    </row>
    <row r="78" spans="1:23" s="53" customFormat="1" ht="15" customHeight="1" x14ac:dyDescent="0.25">
      <c r="A78" s="51"/>
      <c r="B78" s="52"/>
      <c r="C78" s="52"/>
      <c r="D78" s="153"/>
      <c r="E78" s="154"/>
      <c r="F78" s="155"/>
      <c r="G78" s="153"/>
      <c r="H78" s="154"/>
      <c r="I78" s="155"/>
      <c r="J78" s="153"/>
      <c r="K78" s="154"/>
      <c r="L78" s="155"/>
      <c r="M78" s="153"/>
      <c r="N78" s="154"/>
      <c r="O78" s="155"/>
      <c r="P78" s="153"/>
      <c r="Q78" s="154"/>
      <c r="R78" s="155"/>
      <c r="S78" s="153"/>
      <c r="T78" s="154"/>
      <c r="U78" s="155"/>
    </row>
    <row r="79" spans="1:23" s="70" customFormat="1" ht="20.25" customHeight="1" x14ac:dyDescent="0.25">
      <c r="A79" s="68"/>
      <c r="B79" s="81" t="s">
        <v>50</v>
      </c>
      <c r="C79" s="69"/>
      <c r="D79" s="156">
        <v>325.44802138582725</v>
      </c>
      <c r="E79" s="157">
        <v>365.94346073999998</v>
      </c>
      <c r="F79" s="158">
        <v>40.495439354172731</v>
      </c>
      <c r="G79" s="156">
        <v>156.05372071732887</v>
      </c>
      <c r="H79" s="157">
        <v>210.72669395</v>
      </c>
      <c r="I79" s="158">
        <v>54.672973232671126</v>
      </c>
      <c r="J79" s="156">
        <v>0.63574886392802965</v>
      </c>
      <c r="K79" s="157">
        <v>0.59763738</v>
      </c>
      <c r="L79" s="158">
        <v>-3.8111483928029655E-2</v>
      </c>
      <c r="M79" s="156">
        <v>21.228588982726837</v>
      </c>
      <c r="N79" s="157">
        <v>0</v>
      </c>
      <c r="O79" s="158">
        <v>-21.228588982726837</v>
      </c>
      <c r="P79" s="156">
        <v>21.530185859619554</v>
      </c>
      <c r="Q79" s="157">
        <v>45.303936640000003</v>
      </c>
      <c r="R79" s="158">
        <v>23.77375078038045</v>
      </c>
      <c r="S79" s="156">
        <f>SUM(S77,S73)</f>
        <v>524.89626580943059</v>
      </c>
      <c r="T79" s="157">
        <f>SUM(T77,T73)</f>
        <v>622.57172871000012</v>
      </c>
      <c r="U79" s="158">
        <f t="shared" ref="U79" si="40">T79-S79</f>
        <v>97.675462900569528</v>
      </c>
      <c r="V79" s="53"/>
      <c r="W79" s="53"/>
    </row>
    <row r="80" spans="1:23" s="71" customFormat="1" ht="29" x14ac:dyDescent="0.35">
      <c r="A80" s="175" t="s">
        <v>0</v>
      </c>
      <c r="B80" s="175"/>
      <c r="C80" s="175"/>
      <c r="D80" s="175"/>
      <c r="E80" s="175"/>
      <c r="F80" s="175"/>
      <c r="G80" s="175"/>
      <c r="H80" s="175"/>
      <c r="I80" s="175"/>
      <c r="J80" s="175"/>
      <c r="K80" s="175"/>
      <c r="L80" s="175"/>
      <c r="M80" s="175"/>
      <c r="N80" s="175"/>
      <c r="O80" s="175"/>
      <c r="P80" s="175"/>
      <c r="Q80" s="175"/>
      <c r="R80" s="175"/>
      <c r="S80" s="175"/>
      <c r="T80" s="175"/>
      <c r="U80" s="175"/>
      <c r="V80" s="175"/>
    </row>
    <row r="81" spans="1:31" s="5" customFormat="1" ht="25.5" customHeight="1" x14ac:dyDescent="0.3">
      <c r="A81" s="184" t="s">
        <v>114</v>
      </c>
      <c r="B81" s="184"/>
      <c r="C81" s="184"/>
      <c r="D81" s="184"/>
      <c r="E81" s="184"/>
      <c r="F81" s="184"/>
      <c r="G81" s="184"/>
      <c r="H81" s="184"/>
      <c r="I81" s="184"/>
      <c r="J81" s="184"/>
      <c r="K81" s="184"/>
      <c r="L81" s="184"/>
      <c r="M81" s="184"/>
      <c r="N81" s="184"/>
      <c r="O81" s="184"/>
      <c r="P81" s="184"/>
      <c r="Q81" s="184"/>
      <c r="R81" s="184"/>
      <c r="S81" s="184"/>
      <c r="T81" s="184"/>
      <c r="U81" s="184"/>
      <c r="V81" s="82"/>
    </row>
    <row r="82" spans="1:31" s="72" customFormat="1" ht="25" x14ac:dyDescent="0.3">
      <c r="A82" s="176" t="s">
        <v>60</v>
      </c>
      <c r="B82" s="176"/>
      <c r="C82" s="176"/>
      <c r="D82" s="176"/>
      <c r="E82" s="176"/>
      <c r="F82" s="176"/>
      <c r="G82" s="176"/>
      <c r="H82" s="176"/>
      <c r="I82" s="176"/>
      <c r="J82" s="176"/>
      <c r="K82" s="176"/>
      <c r="L82" s="176"/>
      <c r="M82" s="176"/>
      <c r="N82" s="176"/>
      <c r="O82" s="176"/>
      <c r="P82" s="176"/>
      <c r="Q82" s="176"/>
      <c r="R82" s="176"/>
      <c r="S82" s="176"/>
      <c r="T82" s="176"/>
      <c r="U82" s="176"/>
      <c r="V82" s="176"/>
    </row>
    <row r="83" spans="1:31" s="73" customFormat="1" ht="24" x14ac:dyDescent="0.3">
      <c r="A83" s="177" t="s">
        <v>123</v>
      </c>
      <c r="B83" s="178"/>
      <c r="C83" s="178"/>
      <c r="D83" s="178"/>
      <c r="E83" s="178"/>
      <c r="F83" s="178"/>
      <c r="G83" s="178"/>
      <c r="H83" s="178"/>
      <c r="I83" s="178"/>
      <c r="J83" s="178"/>
      <c r="K83" s="178"/>
      <c r="L83" s="178"/>
      <c r="M83" s="178"/>
      <c r="N83" s="178"/>
      <c r="O83" s="178"/>
      <c r="P83" s="178"/>
      <c r="Q83" s="178"/>
      <c r="R83" s="178"/>
      <c r="S83" s="178"/>
      <c r="T83" s="178"/>
      <c r="U83" s="178"/>
      <c r="V83" s="178"/>
    </row>
    <row r="84" spans="1:31" s="74" customFormat="1" ht="21" x14ac:dyDescent="0.25">
      <c r="A84" s="179" t="s">
        <v>5</v>
      </c>
      <c r="B84" s="180"/>
      <c r="C84" s="180"/>
      <c r="D84" s="180"/>
      <c r="E84" s="180"/>
      <c r="F84" s="180"/>
      <c r="G84" s="180"/>
      <c r="H84" s="180"/>
      <c r="I84" s="180"/>
      <c r="J84" s="180"/>
      <c r="K84" s="180"/>
      <c r="L84" s="180"/>
      <c r="M84" s="180"/>
      <c r="N84" s="180"/>
      <c r="O84" s="180"/>
      <c r="P84" s="180"/>
      <c r="Q84" s="180"/>
      <c r="R84" s="180"/>
      <c r="S84" s="180"/>
      <c r="T84" s="180"/>
      <c r="U84" s="180"/>
      <c r="V84" s="180"/>
    </row>
    <row r="86" spans="1:31" ht="17.25" customHeight="1" x14ac:dyDescent="0.2"/>
    <row r="87" spans="1:31" s="78" customFormat="1" ht="22.5" customHeight="1" x14ac:dyDescent="0.2">
      <c r="A87" s="75"/>
      <c r="B87" s="76"/>
      <c r="C87" s="77"/>
      <c r="D87" s="208" t="s">
        <v>51</v>
      </c>
      <c r="E87" s="209"/>
      <c r="F87" s="209"/>
      <c r="G87" s="208" t="s">
        <v>52</v>
      </c>
      <c r="H87" s="209"/>
      <c r="I87" s="209"/>
      <c r="J87" s="208" t="s">
        <v>53</v>
      </c>
      <c r="K87" s="209"/>
      <c r="L87" s="209"/>
      <c r="M87" s="208" t="s">
        <v>54</v>
      </c>
      <c r="N87" s="209"/>
      <c r="O87" s="210"/>
      <c r="P87" s="208" t="s">
        <v>55</v>
      </c>
      <c r="Q87" s="209"/>
      <c r="R87" s="210"/>
      <c r="S87" s="208" t="s">
        <v>56</v>
      </c>
      <c r="T87" s="209"/>
      <c r="U87" s="210"/>
    </row>
    <row r="88" spans="1:31" s="1" customFormat="1" ht="18" customHeight="1" x14ac:dyDescent="0.25">
      <c r="A88" s="14"/>
      <c r="B88" s="15"/>
      <c r="C88" s="15"/>
      <c r="D88" s="42" t="s">
        <v>116</v>
      </c>
      <c r="E88" s="206" t="s">
        <v>78</v>
      </c>
      <c r="F88" s="204" t="s">
        <v>4</v>
      </c>
      <c r="G88" s="42" t="s">
        <v>116</v>
      </c>
      <c r="H88" s="206" t="s">
        <v>78</v>
      </c>
      <c r="I88" s="204" t="s">
        <v>4</v>
      </c>
      <c r="J88" s="42" t="s">
        <v>116</v>
      </c>
      <c r="K88" s="206" t="s">
        <v>78</v>
      </c>
      <c r="L88" s="204" t="s">
        <v>4</v>
      </c>
      <c r="M88" s="42" t="s">
        <v>116</v>
      </c>
      <c r="N88" s="206" t="s">
        <v>78</v>
      </c>
      <c r="O88" s="204" t="s">
        <v>4</v>
      </c>
      <c r="P88" s="42" t="s">
        <v>116</v>
      </c>
      <c r="Q88" s="206" t="s">
        <v>78</v>
      </c>
      <c r="R88" s="204" t="s">
        <v>4</v>
      </c>
      <c r="S88" s="42" t="s">
        <v>116</v>
      </c>
      <c r="T88" s="206" t="s">
        <v>78</v>
      </c>
      <c r="U88" s="204" t="s">
        <v>4</v>
      </c>
    </row>
    <row r="89" spans="1:31" s="1" customFormat="1" ht="15.75" customHeight="1" x14ac:dyDescent="0.25">
      <c r="A89" s="14"/>
      <c r="B89" s="15"/>
      <c r="C89" s="15"/>
      <c r="D89" s="43" t="s">
        <v>117</v>
      </c>
      <c r="E89" s="207"/>
      <c r="F89" s="205"/>
      <c r="G89" s="44" t="s">
        <v>117</v>
      </c>
      <c r="H89" s="207"/>
      <c r="I89" s="205"/>
      <c r="J89" s="44" t="s">
        <v>117</v>
      </c>
      <c r="K89" s="207"/>
      <c r="L89" s="205"/>
      <c r="M89" s="44" t="s">
        <v>117</v>
      </c>
      <c r="N89" s="207"/>
      <c r="O89" s="205"/>
      <c r="P89" s="44" t="s">
        <v>117</v>
      </c>
      <c r="Q89" s="207"/>
      <c r="R89" s="205"/>
      <c r="S89" s="44" t="s">
        <v>117</v>
      </c>
      <c r="T89" s="207"/>
      <c r="U89" s="205"/>
    </row>
    <row r="90" spans="1:31" s="1" customFormat="1" ht="15" customHeight="1" x14ac:dyDescent="0.25">
      <c r="A90" s="14"/>
      <c r="B90" s="15"/>
      <c r="C90" s="15"/>
      <c r="D90" s="10"/>
      <c r="E90" s="45"/>
      <c r="F90" s="46"/>
      <c r="G90" s="10"/>
      <c r="H90" s="45"/>
      <c r="I90" s="46"/>
      <c r="J90" s="10"/>
      <c r="K90" s="45"/>
      <c r="L90" s="46"/>
      <c r="M90" s="10"/>
      <c r="N90" s="45"/>
      <c r="O90" s="46"/>
      <c r="P90" s="10"/>
      <c r="Q90" s="45"/>
      <c r="R90" s="46"/>
      <c r="S90" s="10"/>
      <c r="T90" s="45"/>
      <c r="U90" s="46"/>
    </row>
    <row r="91" spans="1:31" s="1" customFormat="1" ht="18" customHeight="1" x14ac:dyDescent="0.25">
      <c r="A91" s="14"/>
      <c r="B91" s="22" t="s">
        <v>1</v>
      </c>
      <c r="C91" s="15"/>
      <c r="D91" s="14"/>
      <c r="E91" s="47"/>
      <c r="F91" s="48"/>
      <c r="G91" s="14"/>
      <c r="H91" s="47"/>
      <c r="I91" s="48"/>
      <c r="J91" s="14"/>
      <c r="K91" s="47"/>
      <c r="L91" s="48"/>
      <c r="M91" s="14"/>
      <c r="N91" s="47"/>
      <c r="O91" s="48"/>
      <c r="P91" s="14"/>
      <c r="Q91" s="47"/>
      <c r="R91" s="48"/>
      <c r="S91" s="14"/>
      <c r="T91" s="47"/>
      <c r="U91" s="48"/>
    </row>
    <row r="92" spans="1:31" s="1" customFormat="1" ht="18" customHeight="1" x14ac:dyDescent="0.25">
      <c r="A92" s="14"/>
      <c r="B92" s="39" t="s">
        <v>2</v>
      </c>
      <c r="C92" s="15"/>
      <c r="D92" s="137">
        <v>790.88380352907063</v>
      </c>
      <c r="E92" s="138">
        <v>766.50867561000007</v>
      </c>
      <c r="F92" s="139">
        <v>-24.375127919070565</v>
      </c>
      <c r="G92" s="137">
        <v>368.17235323844443</v>
      </c>
      <c r="H92" s="138">
        <v>358.27465835000004</v>
      </c>
      <c r="I92" s="139">
        <v>-9.8976948884443914</v>
      </c>
      <c r="J92" s="137">
        <v>2.8380633755955449</v>
      </c>
      <c r="K92" s="138">
        <v>2.7408380700000001</v>
      </c>
      <c r="L92" s="139">
        <v>-9.7225305595544764E-2</v>
      </c>
      <c r="M92" s="137">
        <v>0</v>
      </c>
      <c r="N92" s="138">
        <v>0</v>
      </c>
      <c r="O92" s="139">
        <v>0</v>
      </c>
      <c r="P92" s="137">
        <v>0</v>
      </c>
      <c r="Q92" s="138">
        <v>0</v>
      </c>
      <c r="R92" s="139">
        <v>0</v>
      </c>
      <c r="S92" s="137">
        <f>SUM(P92,M92,J92,G92,D92)</f>
        <v>1161.8942201431105</v>
      </c>
      <c r="T92" s="138">
        <f>SUM(Q92,N92,K92,H92,E92)</f>
        <v>1127.52417203</v>
      </c>
      <c r="U92" s="139">
        <f t="shared" ref="U92:U99" si="41">T92-S92</f>
        <v>-34.370048113110443</v>
      </c>
    </row>
    <row r="93" spans="1:31" s="1" customFormat="1" ht="18" customHeight="1" x14ac:dyDescent="0.25">
      <c r="A93" s="14"/>
      <c r="B93" s="39" t="s">
        <v>3</v>
      </c>
      <c r="C93" s="15"/>
      <c r="D93" s="137">
        <v>375.57572689589415</v>
      </c>
      <c r="E93" s="138">
        <v>427.16409499999997</v>
      </c>
      <c r="F93" s="139">
        <v>51.588368104105825</v>
      </c>
      <c r="G93" s="137">
        <v>66.278069452216613</v>
      </c>
      <c r="H93" s="138">
        <v>92.646604999999994</v>
      </c>
      <c r="I93" s="139">
        <v>26.368535547783381</v>
      </c>
      <c r="J93" s="137">
        <v>0</v>
      </c>
      <c r="K93" s="138">
        <v>0</v>
      </c>
      <c r="L93" s="139">
        <v>0</v>
      </c>
      <c r="M93" s="137">
        <v>0</v>
      </c>
      <c r="N93" s="138">
        <v>0</v>
      </c>
      <c r="O93" s="139">
        <v>0</v>
      </c>
      <c r="P93" s="137">
        <v>0</v>
      </c>
      <c r="Q93" s="138">
        <v>0</v>
      </c>
      <c r="R93" s="139">
        <v>0</v>
      </c>
      <c r="S93" s="137">
        <f t="shared" ref="S93:S98" si="42">SUM(P93,M93,J93,G93,D93)</f>
        <v>441.85379634811079</v>
      </c>
      <c r="T93" s="138">
        <f t="shared" ref="T93:T98" si="43">SUM(Q93,N93,K93,H93,E93)</f>
        <v>519.8107</v>
      </c>
      <c r="U93" s="139">
        <f t="shared" si="41"/>
        <v>77.956903651889206</v>
      </c>
      <c r="V93" s="50"/>
      <c r="W93" s="50"/>
      <c r="X93" s="50"/>
      <c r="Y93" s="50"/>
      <c r="Z93" s="50"/>
      <c r="AA93" s="50"/>
      <c r="AB93" s="50"/>
      <c r="AC93" s="50"/>
      <c r="AD93" s="50"/>
      <c r="AE93" s="50"/>
    </row>
    <row r="94" spans="1:31" s="1" customFormat="1" ht="18" customHeight="1" x14ac:dyDescent="0.25">
      <c r="A94" s="14"/>
      <c r="B94" s="39" t="s">
        <v>65</v>
      </c>
      <c r="C94" s="15"/>
      <c r="D94" s="137">
        <v>0</v>
      </c>
      <c r="E94" s="138">
        <v>0</v>
      </c>
      <c r="F94" s="139">
        <v>0</v>
      </c>
      <c r="G94" s="137">
        <v>0</v>
      </c>
      <c r="H94" s="138">
        <v>0</v>
      </c>
      <c r="I94" s="139">
        <v>0</v>
      </c>
      <c r="J94" s="137">
        <v>0</v>
      </c>
      <c r="K94" s="138">
        <v>0</v>
      </c>
      <c r="L94" s="139">
        <v>0</v>
      </c>
      <c r="M94" s="137">
        <v>0</v>
      </c>
      <c r="N94" s="138">
        <v>0</v>
      </c>
      <c r="O94" s="139">
        <v>0</v>
      </c>
      <c r="P94" s="137">
        <v>231.86008240993982</v>
      </c>
      <c r="Q94" s="138">
        <v>280.39581273000005</v>
      </c>
      <c r="R94" s="139">
        <v>48.535730320060225</v>
      </c>
      <c r="S94" s="137">
        <f t="shared" si="42"/>
        <v>231.86008240993982</v>
      </c>
      <c r="T94" s="138">
        <f t="shared" si="43"/>
        <v>280.39581273000005</v>
      </c>
      <c r="U94" s="139">
        <f t="shared" si="41"/>
        <v>48.535730320060225</v>
      </c>
      <c r="V94" s="50"/>
      <c r="W94" s="50"/>
      <c r="X94" s="50"/>
      <c r="Y94" s="50"/>
      <c r="Z94" s="50"/>
      <c r="AA94" s="50"/>
      <c r="AB94" s="50"/>
      <c r="AC94" s="50"/>
      <c r="AD94" s="50"/>
      <c r="AE94" s="50"/>
    </row>
    <row r="95" spans="1:31" s="1" customFormat="1" ht="18" customHeight="1" x14ac:dyDescent="0.25">
      <c r="A95" s="14"/>
      <c r="B95" s="39" t="s">
        <v>66</v>
      </c>
      <c r="C95" s="15"/>
      <c r="D95" s="137">
        <v>0</v>
      </c>
      <c r="E95" s="138">
        <v>0</v>
      </c>
      <c r="F95" s="139">
        <v>0</v>
      </c>
      <c r="G95" s="137">
        <v>0</v>
      </c>
      <c r="H95" s="138">
        <v>0</v>
      </c>
      <c r="I95" s="139">
        <v>0</v>
      </c>
      <c r="J95" s="137">
        <v>0</v>
      </c>
      <c r="K95" s="138">
        <v>0</v>
      </c>
      <c r="L95" s="139">
        <v>0</v>
      </c>
      <c r="M95" s="137">
        <v>0</v>
      </c>
      <c r="N95" s="138">
        <v>0</v>
      </c>
      <c r="O95" s="139">
        <v>0</v>
      </c>
      <c r="P95" s="137">
        <v>101.47837367815796</v>
      </c>
      <c r="Q95" s="138">
        <v>138.29842685999998</v>
      </c>
      <c r="R95" s="139">
        <v>36.820053181842013</v>
      </c>
      <c r="S95" s="137">
        <f t="shared" si="42"/>
        <v>101.47837367815796</v>
      </c>
      <c r="T95" s="138">
        <f t="shared" si="43"/>
        <v>138.29842685999998</v>
      </c>
      <c r="U95" s="139">
        <f t="shared" si="41"/>
        <v>36.820053181842013</v>
      </c>
      <c r="V95" s="50"/>
      <c r="W95" s="50"/>
      <c r="X95" s="50"/>
      <c r="Y95" s="50"/>
      <c r="Z95" s="50"/>
      <c r="AA95" s="50"/>
      <c r="AB95" s="50"/>
      <c r="AC95" s="50"/>
      <c r="AD95" s="50"/>
      <c r="AE95" s="50"/>
    </row>
    <row r="96" spans="1:31" s="1" customFormat="1" ht="18" customHeight="1" x14ac:dyDescent="0.25">
      <c r="A96" s="14"/>
      <c r="B96" s="39" t="s">
        <v>6</v>
      </c>
      <c r="C96" s="15"/>
      <c r="D96" s="137">
        <v>0</v>
      </c>
      <c r="E96" s="138">
        <v>0</v>
      </c>
      <c r="F96" s="139">
        <v>0</v>
      </c>
      <c r="G96" s="137">
        <v>0</v>
      </c>
      <c r="H96" s="138">
        <v>0</v>
      </c>
      <c r="I96" s="139">
        <v>0</v>
      </c>
      <c r="J96" s="137">
        <v>0</v>
      </c>
      <c r="K96" s="138">
        <v>0</v>
      </c>
      <c r="L96" s="139">
        <v>0</v>
      </c>
      <c r="M96" s="137">
        <v>0</v>
      </c>
      <c r="N96" s="138">
        <v>0</v>
      </c>
      <c r="O96" s="139">
        <v>0</v>
      </c>
      <c r="P96" s="137">
        <v>0</v>
      </c>
      <c r="Q96" s="138">
        <v>0</v>
      </c>
      <c r="R96" s="139">
        <v>0</v>
      </c>
      <c r="S96" s="137">
        <f t="shared" si="42"/>
        <v>0</v>
      </c>
      <c r="T96" s="138">
        <f t="shared" si="43"/>
        <v>0</v>
      </c>
      <c r="U96" s="139">
        <f t="shared" si="41"/>
        <v>0</v>
      </c>
      <c r="V96" s="50"/>
      <c r="W96" s="50"/>
      <c r="X96" s="50"/>
      <c r="Y96" s="50"/>
      <c r="Z96" s="50"/>
      <c r="AA96" s="50"/>
      <c r="AB96" s="50"/>
      <c r="AC96" s="50"/>
      <c r="AD96" s="50"/>
      <c r="AE96" s="50"/>
    </row>
    <row r="97" spans="1:31" s="1" customFormat="1" ht="18" customHeight="1" x14ac:dyDescent="0.25">
      <c r="A97" s="14"/>
      <c r="B97" s="39" t="s">
        <v>7</v>
      </c>
      <c r="C97" s="15"/>
      <c r="D97" s="137">
        <v>338.99808558750004</v>
      </c>
      <c r="E97" s="138">
        <v>349.13802779999997</v>
      </c>
      <c r="F97" s="139">
        <v>10.139942212499932</v>
      </c>
      <c r="G97" s="137">
        <v>0</v>
      </c>
      <c r="H97" s="138">
        <v>0</v>
      </c>
      <c r="I97" s="139">
        <v>0</v>
      </c>
      <c r="J97" s="137">
        <v>0</v>
      </c>
      <c r="K97" s="138">
        <v>0</v>
      </c>
      <c r="L97" s="139">
        <v>0</v>
      </c>
      <c r="M97" s="137">
        <v>0</v>
      </c>
      <c r="N97" s="138">
        <v>0</v>
      </c>
      <c r="O97" s="139">
        <v>0</v>
      </c>
      <c r="P97" s="137">
        <v>0</v>
      </c>
      <c r="Q97" s="138">
        <v>0</v>
      </c>
      <c r="R97" s="139">
        <v>0</v>
      </c>
      <c r="S97" s="137">
        <f t="shared" si="42"/>
        <v>338.99808558750004</v>
      </c>
      <c r="T97" s="138">
        <f t="shared" si="43"/>
        <v>349.13802779999997</v>
      </c>
      <c r="U97" s="139">
        <f t="shared" si="41"/>
        <v>10.139942212499932</v>
      </c>
      <c r="V97" s="50"/>
      <c r="W97" s="50"/>
      <c r="X97" s="50"/>
      <c r="Y97" s="50"/>
      <c r="Z97" s="50"/>
      <c r="AA97" s="50"/>
      <c r="AB97" s="50"/>
      <c r="AC97" s="50"/>
      <c r="AD97" s="50"/>
      <c r="AE97" s="50"/>
    </row>
    <row r="98" spans="1:31" s="1" customFormat="1" ht="18" customHeight="1" x14ac:dyDescent="0.25">
      <c r="A98" s="14"/>
      <c r="B98" s="39" t="s">
        <v>8</v>
      </c>
      <c r="C98" s="15"/>
      <c r="D98" s="137">
        <v>0.80052055</v>
      </c>
      <c r="E98" s="138">
        <v>2.0779999999999998</v>
      </c>
      <c r="F98" s="139">
        <v>1.27747945</v>
      </c>
      <c r="G98" s="137">
        <v>6.7644449999999981E-2</v>
      </c>
      <c r="H98" s="138">
        <v>-0.76300000000000001</v>
      </c>
      <c r="I98" s="139">
        <v>-0.83064444999999998</v>
      </c>
      <c r="J98" s="137">
        <v>0</v>
      </c>
      <c r="K98" s="138">
        <v>0</v>
      </c>
      <c r="L98" s="139">
        <v>0</v>
      </c>
      <c r="M98" s="137">
        <v>0</v>
      </c>
      <c r="N98" s="138">
        <v>0</v>
      </c>
      <c r="O98" s="139">
        <v>0</v>
      </c>
      <c r="P98" s="137">
        <v>0</v>
      </c>
      <c r="Q98" s="138">
        <v>0</v>
      </c>
      <c r="R98" s="139">
        <v>0</v>
      </c>
      <c r="S98" s="137">
        <f t="shared" si="42"/>
        <v>0.86816499999999996</v>
      </c>
      <c r="T98" s="138">
        <f t="shared" si="43"/>
        <v>1.3149999999999999</v>
      </c>
      <c r="U98" s="139">
        <f t="shared" si="41"/>
        <v>0.44683499999999998</v>
      </c>
      <c r="V98" s="50"/>
      <c r="W98" s="50"/>
      <c r="X98" s="50"/>
      <c r="Y98" s="50"/>
      <c r="Z98" s="50"/>
      <c r="AA98" s="50"/>
      <c r="AB98" s="50"/>
      <c r="AC98" s="50"/>
      <c r="AD98" s="50"/>
      <c r="AE98" s="50"/>
    </row>
    <row r="99" spans="1:31" s="53" customFormat="1" ht="18" customHeight="1" x14ac:dyDescent="0.25">
      <c r="A99" s="51"/>
      <c r="B99" s="15"/>
      <c r="C99" s="52"/>
      <c r="D99" s="150">
        <v>1506.2581365624649</v>
      </c>
      <c r="E99" s="151">
        <v>1544.8887984099999</v>
      </c>
      <c r="F99" s="152">
        <v>38.630661847535066</v>
      </c>
      <c r="G99" s="150">
        <v>434.51806714066106</v>
      </c>
      <c r="H99" s="151">
        <v>450.15826335000003</v>
      </c>
      <c r="I99" s="152">
        <v>15.640196209338967</v>
      </c>
      <c r="J99" s="150">
        <v>2.8380633755955449</v>
      </c>
      <c r="K99" s="151">
        <v>2.7408380700000001</v>
      </c>
      <c r="L99" s="152">
        <v>-9.7225305595544764E-2</v>
      </c>
      <c r="M99" s="150">
        <v>0</v>
      </c>
      <c r="N99" s="151">
        <v>0</v>
      </c>
      <c r="O99" s="152">
        <v>0</v>
      </c>
      <c r="P99" s="150">
        <v>333.33845608809781</v>
      </c>
      <c r="Q99" s="151">
        <v>418.69423959000005</v>
      </c>
      <c r="R99" s="152">
        <v>85.355783501902238</v>
      </c>
      <c r="S99" s="150">
        <f>SUM(S92:S98)</f>
        <v>2276.9527231668189</v>
      </c>
      <c r="T99" s="151">
        <f>SUM(T92:T98)</f>
        <v>2416.4821394200003</v>
      </c>
      <c r="U99" s="152">
        <f t="shared" si="41"/>
        <v>139.52941625318135</v>
      </c>
      <c r="V99" s="53">
        <f>SUM(D99:U99)</f>
        <v>9665.9285576799994</v>
      </c>
    </row>
    <row r="100" spans="1:31" s="53" customFormat="1" ht="15" customHeight="1" x14ac:dyDescent="0.25">
      <c r="A100" s="51"/>
      <c r="B100" s="15"/>
      <c r="C100" s="52"/>
      <c r="D100" s="51"/>
      <c r="E100" s="54"/>
      <c r="F100" s="55"/>
      <c r="G100" s="51"/>
      <c r="H100" s="54"/>
      <c r="I100" s="55"/>
      <c r="J100" s="51"/>
      <c r="K100" s="54"/>
      <c r="L100" s="55"/>
      <c r="M100" s="51"/>
      <c r="N100" s="54"/>
      <c r="O100" s="55"/>
      <c r="P100" s="51"/>
      <c r="Q100" s="54"/>
      <c r="R100" s="55"/>
      <c r="S100" s="51"/>
      <c r="T100" s="54"/>
      <c r="U100" s="55"/>
    </row>
    <row r="101" spans="1:31" s="53" customFormat="1" ht="18" customHeight="1" x14ac:dyDescent="0.25">
      <c r="A101" s="51"/>
      <c r="B101" s="22" t="s">
        <v>11</v>
      </c>
      <c r="C101" s="52"/>
      <c r="D101" s="51"/>
      <c r="E101" s="54"/>
      <c r="F101" s="55"/>
      <c r="G101" s="51"/>
      <c r="H101" s="54"/>
      <c r="I101" s="55"/>
      <c r="J101" s="51"/>
      <c r="K101" s="54"/>
      <c r="L101" s="55"/>
      <c r="M101" s="51"/>
      <c r="N101" s="54"/>
      <c r="O101" s="55"/>
      <c r="P101" s="51"/>
      <c r="Q101" s="54"/>
      <c r="R101" s="55"/>
      <c r="S101" s="51"/>
      <c r="T101" s="54"/>
      <c r="U101" s="55"/>
    </row>
    <row r="102" spans="1:31" s="53" customFormat="1" ht="18" customHeight="1" x14ac:dyDescent="0.25">
      <c r="A102" s="51"/>
      <c r="B102" s="39" t="s">
        <v>12</v>
      </c>
      <c r="C102" s="52"/>
      <c r="D102" s="137">
        <v>674.33521719757573</v>
      </c>
      <c r="E102" s="138">
        <v>736.35500105000006</v>
      </c>
      <c r="F102" s="139">
        <v>62.019783852424325</v>
      </c>
      <c r="G102" s="137">
        <v>570.51473147803017</v>
      </c>
      <c r="H102" s="138">
        <v>622.98596453000005</v>
      </c>
      <c r="I102" s="139">
        <v>52.471233051969875</v>
      </c>
      <c r="J102" s="137">
        <v>0</v>
      </c>
      <c r="K102" s="138">
        <v>0</v>
      </c>
      <c r="L102" s="139">
        <v>0</v>
      </c>
      <c r="M102" s="137">
        <v>0</v>
      </c>
      <c r="N102" s="138">
        <v>0</v>
      </c>
      <c r="O102" s="139">
        <v>0</v>
      </c>
      <c r="P102" s="137">
        <v>0</v>
      </c>
      <c r="Q102" s="138">
        <v>0</v>
      </c>
      <c r="R102" s="139">
        <v>0</v>
      </c>
      <c r="S102" s="137">
        <f t="shared" ref="S102:S104" si="44">SUM(P102,M102,J102,G102,D102)</f>
        <v>1244.8499486756059</v>
      </c>
      <c r="T102" s="138">
        <f t="shared" ref="T102:T104" si="45">SUM(Q102,N102,K102,H102,E102)</f>
        <v>1359.3409655800001</v>
      </c>
      <c r="U102" s="139">
        <f t="shared" ref="U102:U105" si="46">T102-S102</f>
        <v>114.4910169043942</v>
      </c>
    </row>
    <row r="103" spans="1:31" s="53" customFormat="1" ht="18" customHeight="1" x14ac:dyDescent="0.25">
      <c r="A103" s="51"/>
      <c r="B103" s="39" t="s">
        <v>69</v>
      </c>
      <c r="C103" s="52"/>
      <c r="D103" s="137">
        <v>45.164755999999997</v>
      </c>
      <c r="E103" s="138">
        <v>54.712000000000003</v>
      </c>
      <c r="F103" s="139">
        <v>9.5472440000000063</v>
      </c>
      <c r="G103" s="137">
        <v>19.356323999999997</v>
      </c>
      <c r="H103" s="138">
        <v>23.448</v>
      </c>
      <c r="I103" s="139">
        <v>4.0916760000000032</v>
      </c>
      <c r="J103" s="137">
        <v>0</v>
      </c>
      <c r="K103" s="138">
        <v>0</v>
      </c>
      <c r="L103" s="139">
        <v>0</v>
      </c>
      <c r="M103" s="137">
        <v>0</v>
      </c>
      <c r="N103" s="138">
        <v>0</v>
      </c>
      <c r="O103" s="139">
        <v>0</v>
      </c>
      <c r="P103" s="137">
        <v>0</v>
      </c>
      <c r="Q103" s="138">
        <v>0</v>
      </c>
      <c r="R103" s="139">
        <v>0</v>
      </c>
      <c r="S103" s="137">
        <f t="shared" si="44"/>
        <v>64.521079999999998</v>
      </c>
      <c r="T103" s="138">
        <f t="shared" si="45"/>
        <v>78.16</v>
      </c>
      <c r="U103" s="139">
        <f t="shared" si="46"/>
        <v>13.638919999999999</v>
      </c>
    </row>
    <row r="104" spans="1:31" s="53" customFormat="1" ht="18" customHeight="1" x14ac:dyDescent="0.25">
      <c r="A104" s="51"/>
      <c r="B104" s="39" t="s">
        <v>14</v>
      </c>
      <c r="C104" s="52"/>
      <c r="D104" s="137">
        <v>140.68227050565449</v>
      </c>
      <c r="E104" s="138">
        <v>129.58866290999998</v>
      </c>
      <c r="F104" s="139">
        <v>-11.093607595654504</v>
      </c>
      <c r="G104" s="137">
        <v>60.292401645280506</v>
      </c>
      <c r="H104" s="138">
        <v>55.537998380000005</v>
      </c>
      <c r="I104" s="139">
        <v>-4.7544032652805015</v>
      </c>
      <c r="J104" s="137">
        <v>0</v>
      </c>
      <c r="K104" s="138">
        <v>0</v>
      </c>
      <c r="L104" s="139">
        <v>0</v>
      </c>
      <c r="M104" s="137">
        <v>0</v>
      </c>
      <c r="N104" s="138">
        <v>0</v>
      </c>
      <c r="O104" s="139">
        <v>0</v>
      </c>
      <c r="P104" s="137">
        <v>0</v>
      </c>
      <c r="Q104" s="138">
        <v>0</v>
      </c>
      <c r="R104" s="139">
        <v>0</v>
      </c>
      <c r="S104" s="137">
        <f t="shared" si="44"/>
        <v>200.97467215093499</v>
      </c>
      <c r="T104" s="138">
        <f t="shared" si="45"/>
        <v>185.12666128999999</v>
      </c>
      <c r="U104" s="139">
        <f t="shared" si="46"/>
        <v>-15.848010860935005</v>
      </c>
    </row>
    <row r="105" spans="1:31" s="53" customFormat="1" ht="18" customHeight="1" x14ac:dyDescent="0.25">
      <c r="A105" s="51"/>
      <c r="B105" s="15"/>
      <c r="C105" s="52"/>
      <c r="D105" s="150">
        <v>860.18224370323026</v>
      </c>
      <c r="E105" s="151">
        <v>920.65566396000008</v>
      </c>
      <c r="F105" s="152">
        <v>60.473420256769828</v>
      </c>
      <c r="G105" s="150">
        <v>650.16345712331065</v>
      </c>
      <c r="H105" s="151">
        <v>701.97196291</v>
      </c>
      <c r="I105" s="152">
        <v>51.808505786689352</v>
      </c>
      <c r="J105" s="150">
        <v>0</v>
      </c>
      <c r="K105" s="151">
        <v>0</v>
      </c>
      <c r="L105" s="152">
        <v>0</v>
      </c>
      <c r="M105" s="150">
        <v>0</v>
      </c>
      <c r="N105" s="151">
        <v>0</v>
      </c>
      <c r="O105" s="152">
        <v>0</v>
      </c>
      <c r="P105" s="150">
        <v>0</v>
      </c>
      <c r="Q105" s="151">
        <v>0</v>
      </c>
      <c r="R105" s="152">
        <v>0</v>
      </c>
      <c r="S105" s="150">
        <f>SUM(S102:S104)</f>
        <v>1510.3457008265409</v>
      </c>
      <c r="T105" s="151">
        <f>SUM(T102:T104)</f>
        <v>1622.6276268700001</v>
      </c>
      <c r="U105" s="152">
        <f t="shared" si="46"/>
        <v>112.28192604345918</v>
      </c>
      <c r="V105" s="53">
        <f>SUM(D105:U105)</f>
        <v>6490.5105074800003</v>
      </c>
    </row>
    <row r="106" spans="1:31" s="53" customFormat="1" ht="15" customHeight="1" x14ac:dyDescent="0.25">
      <c r="A106" s="51"/>
      <c r="B106" s="15"/>
      <c r="C106" s="52"/>
      <c r="D106" s="56"/>
      <c r="E106" s="57"/>
      <c r="F106" s="49"/>
      <c r="G106" s="56"/>
      <c r="H106" s="57"/>
      <c r="I106" s="49"/>
      <c r="J106" s="56"/>
      <c r="K106" s="57"/>
      <c r="L106" s="49"/>
      <c r="M106" s="56"/>
      <c r="N106" s="57"/>
      <c r="O106" s="49"/>
      <c r="P106" s="56"/>
      <c r="Q106" s="57"/>
      <c r="R106" s="49"/>
      <c r="S106" s="56"/>
      <c r="T106" s="57"/>
      <c r="U106" s="49"/>
    </row>
    <row r="107" spans="1:31" s="53" customFormat="1" ht="18" customHeight="1" x14ac:dyDescent="0.25">
      <c r="A107" s="51"/>
      <c r="B107" s="22" t="s">
        <v>15</v>
      </c>
      <c r="C107" s="52"/>
      <c r="D107" s="56"/>
      <c r="E107" s="57"/>
      <c r="F107" s="49"/>
      <c r="G107" s="56"/>
      <c r="H107" s="57"/>
      <c r="I107" s="49"/>
      <c r="J107" s="56"/>
      <c r="K107" s="57"/>
      <c r="L107" s="49"/>
      <c r="M107" s="56"/>
      <c r="N107" s="57"/>
      <c r="O107" s="49"/>
      <c r="P107" s="56"/>
      <c r="Q107" s="57"/>
      <c r="R107" s="49"/>
      <c r="S107" s="56"/>
      <c r="T107" s="57"/>
      <c r="U107" s="49"/>
    </row>
    <row r="108" spans="1:31" s="53" customFormat="1" ht="18" customHeight="1" x14ac:dyDescent="0.25">
      <c r="A108" s="51"/>
      <c r="B108" s="40" t="s">
        <v>20</v>
      </c>
      <c r="C108" s="52"/>
      <c r="D108" s="51"/>
      <c r="E108" s="54"/>
      <c r="F108" s="55"/>
      <c r="G108" s="51"/>
      <c r="H108" s="54"/>
      <c r="I108" s="55"/>
      <c r="J108" s="51"/>
      <c r="K108" s="54"/>
      <c r="L108" s="55"/>
      <c r="M108" s="51"/>
      <c r="N108" s="54"/>
      <c r="O108" s="55"/>
      <c r="P108" s="51"/>
      <c r="Q108" s="54"/>
      <c r="R108" s="55"/>
      <c r="S108" s="51"/>
      <c r="T108" s="54"/>
      <c r="U108" s="55"/>
    </row>
    <row r="109" spans="1:31" s="53" customFormat="1" ht="18" hidden="1" customHeight="1" x14ac:dyDescent="0.25">
      <c r="A109" s="51"/>
      <c r="B109" s="27" t="s">
        <v>72</v>
      </c>
      <c r="C109" s="84"/>
      <c r="D109" s="59">
        <v>0</v>
      </c>
      <c r="E109" s="60">
        <v>0</v>
      </c>
      <c r="F109" s="61">
        <v>0</v>
      </c>
      <c r="G109" s="59">
        <v>0</v>
      </c>
      <c r="H109" s="60">
        <v>0</v>
      </c>
      <c r="I109" s="61">
        <v>0</v>
      </c>
      <c r="J109" s="59">
        <v>0</v>
      </c>
      <c r="K109" s="60">
        <v>0</v>
      </c>
      <c r="L109" s="61">
        <v>0</v>
      </c>
      <c r="M109" s="59">
        <v>0</v>
      </c>
      <c r="N109" s="60">
        <v>0</v>
      </c>
      <c r="O109" s="61">
        <v>0</v>
      </c>
      <c r="P109" s="59">
        <v>0</v>
      </c>
      <c r="Q109" s="60">
        <v>0</v>
      </c>
      <c r="R109" s="61">
        <v>0</v>
      </c>
      <c r="S109" s="59">
        <f t="shared" ref="S109:S110" si="47">SUM(P109,M109,J109,G109,D109)</f>
        <v>0</v>
      </c>
      <c r="T109" s="60">
        <f t="shared" ref="T109:T110" si="48">SUM(Q109,N109,K109,H109,E109)</f>
        <v>0</v>
      </c>
      <c r="U109" s="61">
        <f t="shared" ref="U109:U116" si="49">T109-S109</f>
        <v>0</v>
      </c>
    </row>
    <row r="110" spans="1:31" s="53" customFormat="1" ht="18" hidden="1" customHeight="1" x14ac:dyDescent="0.25">
      <c r="A110" s="51"/>
      <c r="B110" s="27" t="s">
        <v>73</v>
      </c>
      <c r="C110" s="84"/>
      <c r="D110" s="59">
        <v>0</v>
      </c>
      <c r="E110" s="60">
        <v>0</v>
      </c>
      <c r="F110" s="61">
        <v>0</v>
      </c>
      <c r="G110" s="59">
        <v>0</v>
      </c>
      <c r="H110" s="60">
        <v>0</v>
      </c>
      <c r="I110" s="61">
        <v>0</v>
      </c>
      <c r="J110" s="59">
        <v>0</v>
      </c>
      <c r="K110" s="60">
        <v>0</v>
      </c>
      <c r="L110" s="61">
        <v>0</v>
      </c>
      <c r="M110" s="59">
        <v>0</v>
      </c>
      <c r="N110" s="60">
        <v>0</v>
      </c>
      <c r="O110" s="61">
        <v>0</v>
      </c>
      <c r="P110" s="59">
        <v>0</v>
      </c>
      <c r="Q110" s="60">
        <v>0</v>
      </c>
      <c r="R110" s="61">
        <v>0</v>
      </c>
      <c r="S110" s="59">
        <f t="shared" si="47"/>
        <v>0</v>
      </c>
      <c r="T110" s="60">
        <f t="shared" si="48"/>
        <v>0</v>
      </c>
      <c r="U110" s="61">
        <f t="shared" si="49"/>
        <v>0</v>
      </c>
    </row>
    <row r="111" spans="1:31" s="53" customFormat="1" ht="18" customHeight="1" x14ac:dyDescent="0.25">
      <c r="A111" s="51"/>
      <c r="B111" s="24" t="s">
        <v>74</v>
      </c>
      <c r="C111" s="52"/>
      <c r="D111" s="140">
        <v>254.21390707058558</v>
      </c>
      <c r="E111" s="141">
        <v>207.61964202000001</v>
      </c>
      <c r="F111" s="139">
        <v>-46.594265050585562</v>
      </c>
      <c r="G111" s="140">
        <v>0</v>
      </c>
      <c r="H111" s="141">
        <v>0</v>
      </c>
      <c r="I111" s="139">
        <v>0</v>
      </c>
      <c r="J111" s="140">
        <v>0</v>
      </c>
      <c r="K111" s="141">
        <v>0</v>
      </c>
      <c r="L111" s="139">
        <v>0</v>
      </c>
      <c r="M111" s="140">
        <v>0</v>
      </c>
      <c r="N111" s="141">
        <v>0</v>
      </c>
      <c r="O111" s="139">
        <v>0</v>
      </c>
      <c r="P111" s="140">
        <v>0</v>
      </c>
      <c r="Q111" s="141">
        <v>0</v>
      </c>
      <c r="R111" s="139">
        <v>0</v>
      </c>
      <c r="S111" s="140">
        <f>SUM(S112:S116)</f>
        <v>254.21390707058558</v>
      </c>
      <c r="T111" s="141">
        <f>SUM(T112:T116)</f>
        <v>207.61964202000001</v>
      </c>
      <c r="U111" s="139">
        <f t="shared" si="49"/>
        <v>-46.594265050585562</v>
      </c>
    </row>
    <row r="112" spans="1:31" s="64" customFormat="1" ht="18" customHeight="1" x14ac:dyDescent="0.25">
      <c r="A112" s="62"/>
      <c r="B112" s="41" t="s">
        <v>21</v>
      </c>
      <c r="C112" s="63"/>
      <c r="D112" s="142">
        <v>254.21390707058558</v>
      </c>
      <c r="E112" s="143">
        <v>206.48504365000002</v>
      </c>
      <c r="F112" s="144">
        <v>-47.728863420585554</v>
      </c>
      <c r="G112" s="142">
        <v>0</v>
      </c>
      <c r="H112" s="143">
        <v>0</v>
      </c>
      <c r="I112" s="144">
        <v>0</v>
      </c>
      <c r="J112" s="142">
        <v>0</v>
      </c>
      <c r="K112" s="143">
        <v>0</v>
      </c>
      <c r="L112" s="144">
        <v>0</v>
      </c>
      <c r="M112" s="142">
        <v>0</v>
      </c>
      <c r="N112" s="143">
        <v>0</v>
      </c>
      <c r="O112" s="144">
        <v>0</v>
      </c>
      <c r="P112" s="142">
        <v>0</v>
      </c>
      <c r="Q112" s="143">
        <v>0</v>
      </c>
      <c r="R112" s="144">
        <v>0</v>
      </c>
      <c r="S112" s="142">
        <f t="shared" ref="S112:S116" si="50">SUM(P112,M112,J112,G112,D112)</f>
        <v>254.21390707058558</v>
      </c>
      <c r="T112" s="143">
        <f t="shared" ref="T112:T116" si="51">SUM(Q112,N112,K112,H112,E112)</f>
        <v>206.48504365000002</v>
      </c>
      <c r="U112" s="144">
        <f t="shared" si="49"/>
        <v>-47.728863420585554</v>
      </c>
    </row>
    <row r="113" spans="1:21" s="64" customFormat="1" ht="18" customHeight="1" x14ac:dyDescent="0.25">
      <c r="A113" s="62"/>
      <c r="B113" s="41" t="s">
        <v>22</v>
      </c>
      <c r="C113" s="63"/>
      <c r="D113" s="142">
        <v>0</v>
      </c>
      <c r="E113" s="143">
        <v>0</v>
      </c>
      <c r="F113" s="144">
        <v>0</v>
      </c>
      <c r="G113" s="142">
        <v>0</v>
      </c>
      <c r="H113" s="143">
        <v>0</v>
      </c>
      <c r="I113" s="144">
        <v>0</v>
      </c>
      <c r="J113" s="142">
        <v>0</v>
      </c>
      <c r="K113" s="143">
        <v>0</v>
      </c>
      <c r="L113" s="144">
        <v>0</v>
      </c>
      <c r="M113" s="142">
        <v>0</v>
      </c>
      <c r="N113" s="143">
        <v>0</v>
      </c>
      <c r="O113" s="144">
        <v>0</v>
      </c>
      <c r="P113" s="142">
        <v>0</v>
      </c>
      <c r="Q113" s="143">
        <v>0</v>
      </c>
      <c r="R113" s="144">
        <v>0</v>
      </c>
      <c r="S113" s="142">
        <f t="shared" si="50"/>
        <v>0</v>
      </c>
      <c r="T113" s="143">
        <f t="shared" si="51"/>
        <v>0</v>
      </c>
      <c r="U113" s="144">
        <f t="shared" si="49"/>
        <v>0</v>
      </c>
    </row>
    <row r="114" spans="1:21" s="64" customFormat="1" ht="18" customHeight="1" x14ac:dyDescent="0.25">
      <c r="A114" s="62"/>
      <c r="B114" s="41" t="s">
        <v>23</v>
      </c>
      <c r="C114" s="63"/>
      <c r="D114" s="142">
        <v>0</v>
      </c>
      <c r="E114" s="143">
        <v>0</v>
      </c>
      <c r="F114" s="144">
        <v>0</v>
      </c>
      <c r="G114" s="142">
        <v>0</v>
      </c>
      <c r="H114" s="143">
        <v>0</v>
      </c>
      <c r="I114" s="144">
        <v>0</v>
      </c>
      <c r="J114" s="142">
        <v>0</v>
      </c>
      <c r="K114" s="143">
        <v>0</v>
      </c>
      <c r="L114" s="144">
        <v>0</v>
      </c>
      <c r="M114" s="142">
        <v>0</v>
      </c>
      <c r="N114" s="143">
        <v>0</v>
      </c>
      <c r="O114" s="144">
        <v>0</v>
      </c>
      <c r="P114" s="142">
        <v>0</v>
      </c>
      <c r="Q114" s="143">
        <v>0</v>
      </c>
      <c r="R114" s="144">
        <v>0</v>
      </c>
      <c r="S114" s="142">
        <f t="shared" si="50"/>
        <v>0</v>
      </c>
      <c r="T114" s="143">
        <f t="shared" si="51"/>
        <v>0</v>
      </c>
      <c r="U114" s="144">
        <f t="shared" si="49"/>
        <v>0</v>
      </c>
    </row>
    <row r="115" spans="1:21" s="64" customFormat="1" ht="18" customHeight="1" x14ac:dyDescent="0.25">
      <c r="A115" s="62"/>
      <c r="B115" s="41" t="s">
        <v>24</v>
      </c>
      <c r="C115" s="63"/>
      <c r="D115" s="142">
        <v>0</v>
      </c>
      <c r="E115" s="143">
        <v>1.1345983700000002</v>
      </c>
      <c r="F115" s="144">
        <v>1.1345983700000002</v>
      </c>
      <c r="G115" s="142">
        <v>0</v>
      </c>
      <c r="H115" s="143">
        <v>0</v>
      </c>
      <c r="I115" s="144">
        <v>0</v>
      </c>
      <c r="J115" s="142">
        <v>0</v>
      </c>
      <c r="K115" s="143">
        <v>0</v>
      </c>
      <c r="L115" s="144">
        <v>0</v>
      </c>
      <c r="M115" s="142">
        <v>0</v>
      </c>
      <c r="N115" s="143">
        <v>0</v>
      </c>
      <c r="O115" s="144">
        <v>0</v>
      </c>
      <c r="P115" s="142">
        <v>0</v>
      </c>
      <c r="Q115" s="143">
        <v>0</v>
      </c>
      <c r="R115" s="144">
        <v>0</v>
      </c>
      <c r="S115" s="142">
        <f t="shared" si="50"/>
        <v>0</v>
      </c>
      <c r="T115" s="143">
        <f t="shared" si="51"/>
        <v>1.1345983700000002</v>
      </c>
      <c r="U115" s="144">
        <f t="shared" si="49"/>
        <v>1.1345983700000002</v>
      </c>
    </row>
    <row r="116" spans="1:21" s="64" customFormat="1" ht="18" customHeight="1" x14ac:dyDescent="0.25">
      <c r="A116" s="62"/>
      <c r="B116" s="41" t="s">
        <v>25</v>
      </c>
      <c r="C116" s="63"/>
      <c r="D116" s="142">
        <v>0</v>
      </c>
      <c r="E116" s="143">
        <v>0</v>
      </c>
      <c r="F116" s="144">
        <v>0</v>
      </c>
      <c r="G116" s="142">
        <v>0</v>
      </c>
      <c r="H116" s="143">
        <v>0</v>
      </c>
      <c r="I116" s="144">
        <v>0</v>
      </c>
      <c r="J116" s="142">
        <v>0</v>
      </c>
      <c r="K116" s="143">
        <v>0</v>
      </c>
      <c r="L116" s="144">
        <v>0</v>
      </c>
      <c r="M116" s="142">
        <v>0</v>
      </c>
      <c r="N116" s="143">
        <v>0</v>
      </c>
      <c r="O116" s="144">
        <v>0</v>
      </c>
      <c r="P116" s="142">
        <v>0</v>
      </c>
      <c r="Q116" s="143">
        <v>0</v>
      </c>
      <c r="R116" s="144">
        <v>0</v>
      </c>
      <c r="S116" s="142">
        <f t="shared" si="50"/>
        <v>0</v>
      </c>
      <c r="T116" s="143">
        <f t="shared" si="51"/>
        <v>0</v>
      </c>
      <c r="U116" s="144">
        <f t="shared" si="49"/>
        <v>0</v>
      </c>
    </row>
    <row r="117" spans="1:21" s="53" customFormat="1" ht="18" customHeight="1" x14ac:dyDescent="0.25">
      <c r="A117" s="51"/>
      <c r="B117" s="40" t="s">
        <v>70</v>
      </c>
      <c r="C117" s="52"/>
      <c r="D117" s="140">
        <v>0</v>
      </c>
      <c r="E117" s="141">
        <v>4.000003173132427E-8</v>
      </c>
      <c r="F117" s="139">
        <v>4.0000060153033701E-8</v>
      </c>
      <c r="G117" s="140">
        <v>0</v>
      </c>
      <c r="H117" s="141">
        <v>-1.0000007932831068E-8</v>
      </c>
      <c r="I117" s="139">
        <v>-1.0000015038258425E-8</v>
      </c>
      <c r="J117" s="140">
        <v>0</v>
      </c>
      <c r="K117" s="141">
        <v>0</v>
      </c>
      <c r="L117" s="139">
        <v>0</v>
      </c>
      <c r="M117" s="140">
        <v>0</v>
      </c>
      <c r="N117" s="141">
        <v>0</v>
      </c>
      <c r="O117" s="139">
        <v>0</v>
      </c>
      <c r="P117" s="140">
        <v>0</v>
      </c>
      <c r="Q117" s="141">
        <v>0</v>
      </c>
      <c r="R117" s="139">
        <v>0</v>
      </c>
      <c r="S117" s="140">
        <f t="shared" ref="S117" si="52">SUM(S118:S121)</f>
        <v>0</v>
      </c>
      <c r="T117" s="141">
        <f t="shared" ref="T117" si="53">SUM(T118:T121)</f>
        <v>3.0000023798493203E-8</v>
      </c>
      <c r="U117" s="139">
        <f t="shared" ref="U117" si="54">SUM(U118:U121)</f>
        <v>2.9999995376783772E-8</v>
      </c>
    </row>
    <row r="118" spans="1:21" s="64" customFormat="1" ht="18" customHeight="1" x14ac:dyDescent="0.25">
      <c r="A118" s="62"/>
      <c r="B118" s="41" t="s">
        <v>19</v>
      </c>
      <c r="C118" s="63"/>
      <c r="D118" s="167">
        <v>0</v>
      </c>
      <c r="E118" s="168">
        <v>0</v>
      </c>
      <c r="F118" s="144">
        <v>0</v>
      </c>
      <c r="G118" s="167">
        <v>0</v>
      </c>
      <c r="H118" s="168">
        <v>0</v>
      </c>
      <c r="I118" s="144">
        <v>0</v>
      </c>
      <c r="J118" s="167">
        <v>0</v>
      </c>
      <c r="K118" s="168">
        <v>0</v>
      </c>
      <c r="L118" s="144">
        <v>0</v>
      </c>
      <c r="M118" s="167">
        <v>0</v>
      </c>
      <c r="N118" s="168">
        <v>0</v>
      </c>
      <c r="O118" s="144">
        <v>0</v>
      </c>
      <c r="P118" s="167">
        <v>0</v>
      </c>
      <c r="Q118" s="168">
        <v>0</v>
      </c>
      <c r="R118" s="144">
        <v>0</v>
      </c>
      <c r="S118" s="167">
        <f t="shared" ref="S118:S121" si="55">SUM(P118,M118,J118,G118,D118)</f>
        <v>0</v>
      </c>
      <c r="T118" s="168">
        <f t="shared" ref="T118:T121" si="56">SUM(Q118,N118,K118,H118,E118)</f>
        <v>0</v>
      </c>
      <c r="U118" s="144">
        <f t="shared" ref="U118:U121" si="57">T118-S118</f>
        <v>0</v>
      </c>
    </row>
    <row r="119" spans="1:21" s="64" customFormat="1" ht="18" customHeight="1" x14ac:dyDescent="0.25">
      <c r="A119" s="62"/>
      <c r="B119" s="41" t="s">
        <v>27</v>
      </c>
      <c r="C119" s="63"/>
      <c r="D119" s="167">
        <v>151.103208104</v>
      </c>
      <c r="E119" s="168">
        <v>130.86414213</v>
      </c>
      <c r="F119" s="144">
        <v>-20.239065973999999</v>
      </c>
      <c r="G119" s="167">
        <v>37.775802026000001</v>
      </c>
      <c r="H119" s="168">
        <v>32.716035549999994</v>
      </c>
      <c r="I119" s="144">
        <v>-5.0597664760000072</v>
      </c>
      <c r="J119" s="167">
        <v>0</v>
      </c>
      <c r="K119" s="168">
        <v>0</v>
      </c>
      <c r="L119" s="144">
        <v>0</v>
      </c>
      <c r="M119" s="167">
        <v>0</v>
      </c>
      <c r="N119" s="168">
        <v>0</v>
      </c>
      <c r="O119" s="144">
        <v>0</v>
      </c>
      <c r="P119" s="167">
        <v>0</v>
      </c>
      <c r="Q119" s="168">
        <v>0</v>
      </c>
      <c r="R119" s="144">
        <v>0</v>
      </c>
      <c r="S119" s="167">
        <f t="shared" si="55"/>
        <v>188.87901013000001</v>
      </c>
      <c r="T119" s="168">
        <f t="shared" si="56"/>
        <v>163.58017767999999</v>
      </c>
      <c r="U119" s="144">
        <f t="shared" si="57"/>
        <v>-25.29883245000002</v>
      </c>
    </row>
    <row r="120" spans="1:21" s="64" customFormat="1" ht="18" customHeight="1" x14ac:dyDescent="0.25">
      <c r="A120" s="62"/>
      <c r="B120" s="41" t="s">
        <v>28</v>
      </c>
      <c r="C120" s="63"/>
      <c r="D120" s="167">
        <v>156.66716077466683</v>
      </c>
      <c r="E120" s="168">
        <v>164.66666674000001</v>
      </c>
      <c r="F120" s="144">
        <v>7.999505965333185</v>
      </c>
      <c r="G120" s="167">
        <v>39.166790193666706</v>
      </c>
      <c r="H120" s="168">
        <v>41.166666629999995</v>
      </c>
      <c r="I120" s="144">
        <v>1.9998764363332882</v>
      </c>
      <c r="J120" s="167">
        <v>0</v>
      </c>
      <c r="K120" s="168">
        <v>0</v>
      </c>
      <c r="L120" s="144">
        <v>0</v>
      </c>
      <c r="M120" s="167">
        <v>0</v>
      </c>
      <c r="N120" s="168">
        <v>0</v>
      </c>
      <c r="O120" s="144">
        <v>0</v>
      </c>
      <c r="P120" s="167">
        <v>0</v>
      </c>
      <c r="Q120" s="168">
        <v>0</v>
      </c>
      <c r="R120" s="144">
        <v>0</v>
      </c>
      <c r="S120" s="167">
        <f t="shared" si="55"/>
        <v>195.83395096833354</v>
      </c>
      <c r="T120" s="168">
        <f t="shared" si="56"/>
        <v>205.83333336999999</v>
      </c>
      <c r="U120" s="144">
        <f t="shared" si="57"/>
        <v>9.9993824016664519</v>
      </c>
    </row>
    <row r="121" spans="1:21" s="64" customFormat="1" ht="18" customHeight="1" x14ac:dyDescent="0.25">
      <c r="A121" s="62"/>
      <c r="B121" s="41" t="s">
        <v>29</v>
      </c>
      <c r="C121" s="63"/>
      <c r="D121" s="167">
        <v>-307.77036887866683</v>
      </c>
      <c r="E121" s="168">
        <v>-295.53080882999996</v>
      </c>
      <c r="F121" s="144">
        <v>12.239560048666874</v>
      </c>
      <c r="G121" s="167">
        <v>-76.942592219666707</v>
      </c>
      <c r="H121" s="168">
        <v>-73.882702190000003</v>
      </c>
      <c r="I121" s="144">
        <v>3.059890029666704</v>
      </c>
      <c r="J121" s="167">
        <v>0</v>
      </c>
      <c r="K121" s="168">
        <v>0</v>
      </c>
      <c r="L121" s="144">
        <v>0</v>
      </c>
      <c r="M121" s="167">
        <v>0</v>
      </c>
      <c r="N121" s="168">
        <v>0</v>
      </c>
      <c r="O121" s="144">
        <v>0</v>
      </c>
      <c r="P121" s="167">
        <v>0</v>
      </c>
      <c r="Q121" s="168">
        <v>0</v>
      </c>
      <c r="R121" s="144">
        <v>0</v>
      </c>
      <c r="S121" s="167">
        <f t="shared" si="55"/>
        <v>-384.71296109833355</v>
      </c>
      <c r="T121" s="168">
        <f t="shared" si="56"/>
        <v>-369.41351101999999</v>
      </c>
      <c r="U121" s="144">
        <f t="shared" si="57"/>
        <v>15.299450078333564</v>
      </c>
    </row>
    <row r="122" spans="1:21" s="53" customFormat="1" ht="18" customHeight="1" x14ac:dyDescent="0.25">
      <c r="A122" s="51"/>
      <c r="B122" s="24"/>
      <c r="C122" s="52"/>
      <c r="D122" s="150">
        <v>254.21390707058558</v>
      </c>
      <c r="E122" s="151">
        <v>207.61964206000005</v>
      </c>
      <c r="F122" s="152">
        <v>-46.594265010585502</v>
      </c>
      <c r="G122" s="150">
        <v>0</v>
      </c>
      <c r="H122" s="151">
        <v>-1.0000007932831068E-8</v>
      </c>
      <c r="I122" s="152">
        <v>-1.0000015038258425E-8</v>
      </c>
      <c r="J122" s="150">
        <v>0</v>
      </c>
      <c r="K122" s="151">
        <v>0</v>
      </c>
      <c r="L122" s="152">
        <v>0</v>
      </c>
      <c r="M122" s="150">
        <v>0</v>
      </c>
      <c r="N122" s="151">
        <v>0</v>
      </c>
      <c r="O122" s="152">
        <v>0</v>
      </c>
      <c r="P122" s="150">
        <v>0</v>
      </c>
      <c r="Q122" s="151">
        <v>0</v>
      </c>
      <c r="R122" s="152">
        <v>0</v>
      </c>
      <c r="S122" s="150">
        <f t="shared" ref="S122:U122" si="58">SUM(S109:S111,S117)</f>
        <v>254.21390707058558</v>
      </c>
      <c r="T122" s="151">
        <f t="shared" si="58"/>
        <v>207.61964205000004</v>
      </c>
      <c r="U122" s="152">
        <f t="shared" si="58"/>
        <v>-46.594265020585567</v>
      </c>
    </row>
    <row r="123" spans="1:21" s="53" customFormat="1" ht="15" customHeight="1" x14ac:dyDescent="0.25">
      <c r="A123" s="51"/>
      <c r="B123" s="24"/>
      <c r="C123" s="52"/>
      <c r="D123" s="65"/>
      <c r="E123" s="66"/>
      <c r="F123" s="67"/>
      <c r="G123" s="65"/>
      <c r="H123" s="66"/>
      <c r="I123" s="67"/>
      <c r="J123" s="65"/>
      <c r="K123" s="66"/>
      <c r="L123" s="67"/>
      <c r="M123" s="65"/>
      <c r="N123" s="66"/>
      <c r="O123" s="67"/>
      <c r="P123" s="65"/>
      <c r="Q123" s="66"/>
      <c r="R123" s="67"/>
      <c r="S123" s="65"/>
      <c r="T123" s="66"/>
      <c r="U123" s="67"/>
    </row>
    <row r="124" spans="1:21" s="53" customFormat="1" ht="18" customHeight="1" x14ac:dyDescent="0.25">
      <c r="A124" s="51"/>
      <c r="B124" s="22" t="s">
        <v>30</v>
      </c>
      <c r="C124" s="52"/>
      <c r="D124" s="51"/>
      <c r="E124" s="54"/>
      <c r="F124" s="55"/>
      <c r="G124" s="51"/>
      <c r="H124" s="54"/>
      <c r="I124" s="55"/>
      <c r="J124" s="51"/>
      <c r="K124" s="54"/>
      <c r="L124" s="55"/>
      <c r="M124" s="51"/>
      <c r="N124" s="54"/>
      <c r="O124" s="55"/>
      <c r="P124" s="51"/>
      <c r="Q124" s="54"/>
      <c r="R124" s="55"/>
      <c r="S124" s="51"/>
      <c r="T124" s="54"/>
      <c r="U124" s="55"/>
    </row>
    <row r="125" spans="1:21" s="53" customFormat="1" ht="18" customHeight="1" x14ac:dyDescent="0.25">
      <c r="A125" s="51"/>
      <c r="B125" s="39" t="s">
        <v>31</v>
      </c>
      <c r="C125" s="52"/>
      <c r="D125" s="137">
        <v>94.894035000000002</v>
      </c>
      <c r="E125" s="138">
        <v>94.864035000000001</v>
      </c>
      <c r="F125" s="139">
        <v>-3.0000000000001137E-2</v>
      </c>
      <c r="G125" s="137">
        <v>17.5212</v>
      </c>
      <c r="H125" s="138">
        <v>17.551200000000001</v>
      </c>
      <c r="I125" s="139">
        <v>3.0000000000001137E-2</v>
      </c>
      <c r="J125" s="137">
        <v>0.33916499999999999</v>
      </c>
      <c r="K125" s="138">
        <v>0.33916499999999999</v>
      </c>
      <c r="L125" s="139">
        <v>0</v>
      </c>
      <c r="M125" s="137">
        <v>0</v>
      </c>
      <c r="N125" s="138">
        <v>0</v>
      </c>
      <c r="O125" s="139">
        <v>0</v>
      </c>
      <c r="P125" s="137">
        <v>0</v>
      </c>
      <c r="Q125" s="138">
        <v>0</v>
      </c>
      <c r="R125" s="139">
        <v>0</v>
      </c>
      <c r="S125" s="137">
        <f t="shared" ref="S125" si="59">SUM(P125,M125,J125,G125,D125)</f>
        <v>112.7544</v>
      </c>
      <c r="T125" s="138">
        <f t="shared" ref="T125" si="60">SUM(Q125,N125,K125,H125,E125)</f>
        <v>112.7544</v>
      </c>
      <c r="U125" s="139">
        <f t="shared" ref="U125" si="61">T125-S125</f>
        <v>0</v>
      </c>
    </row>
    <row r="126" spans="1:21" s="53" customFormat="1" ht="18" customHeight="1" x14ac:dyDescent="0.25">
      <c r="A126" s="51"/>
      <c r="B126" s="39" t="s">
        <v>32</v>
      </c>
      <c r="C126" s="52"/>
      <c r="D126" s="145"/>
      <c r="E126" s="146"/>
      <c r="F126" s="147"/>
      <c r="G126" s="145"/>
      <c r="H126" s="146"/>
      <c r="I126" s="147"/>
      <c r="J126" s="145"/>
      <c r="K126" s="146"/>
      <c r="L126" s="147"/>
      <c r="M126" s="145"/>
      <c r="N126" s="146"/>
      <c r="O126" s="147"/>
      <c r="P126" s="145"/>
      <c r="Q126" s="146"/>
      <c r="R126" s="147"/>
      <c r="S126" s="145"/>
      <c r="T126" s="146"/>
      <c r="U126" s="147"/>
    </row>
    <row r="127" spans="1:21" s="53" customFormat="1" ht="18" hidden="1" customHeight="1" x14ac:dyDescent="0.25">
      <c r="A127" s="51"/>
      <c r="B127" s="83"/>
      <c r="C127" s="84"/>
      <c r="D127" s="148">
        <v>129.79707266</v>
      </c>
      <c r="E127" s="149">
        <v>158.23135665999999</v>
      </c>
      <c r="F127" s="126">
        <v>28.434283999999991</v>
      </c>
      <c r="G127" s="148">
        <v>0</v>
      </c>
      <c r="H127" s="149">
        <v>0</v>
      </c>
      <c r="I127" s="126">
        <v>0</v>
      </c>
      <c r="J127" s="148">
        <v>0</v>
      </c>
      <c r="K127" s="149">
        <v>0</v>
      </c>
      <c r="L127" s="126">
        <v>0</v>
      </c>
      <c r="M127" s="148">
        <v>0</v>
      </c>
      <c r="N127" s="149">
        <v>0</v>
      </c>
      <c r="O127" s="126">
        <v>0</v>
      </c>
      <c r="P127" s="148">
        <v>0</v>
      </c>
      <c r="Q127" s="149">
        <v>0</v>
      </c>
      <c r="R127" s="126">
        <v>0</v>
      </c>
      <c r="S127" s="148">
        <f t="shared" ref="S127:S138" si="62">SUM(P127,M127,J127,G127,D127)</f>
        <v>129.79707266</v>
      </c>
      <c r="T127" s="149">
        <f t="shared" ref="T127:T138" si="63">SUM(Q127,N127,K127,H127,E127)</f>
        <v>158.23135665999999</v>
      </c>
      <c r="U127" s="126">
        <f t="shared" ref="U127:U139" si="64">T127-S127</f>
        <v>28.434283999999991</v>
      </c>
    </row>
    <row r="128" spans="1:21" s="53" customFormat="1" ht="18" hidden="1" customHeight="1" x14ac:dyDescent="0.25">
      <c r="A128" s="51"/>
      <c r="B128" s="83"/>
      <c r="C128" s="84"/>
      <c r="D128" s="148">
        <v>0</v>
      </c>
      <c r="E128" s="149">
        <v>0</v>
      </c>
      <c r="F128" s="126">
        <v>0</v>
      </c>
      <c r="G128" s="148">
        <v>0</v>
      </c>
      <c r="H128" s="149">
        <v>0</v>
      </c>
      <c r="I128" s="126">
        <v>0</v>
      </c>
      <c r="J128" s="148">
        <v>0</v>
      </c>
      <c r="K128" s="149">
        <v>0</v>
      </c>
      <c r="L128" s="126">
        <v>0</v>
      </c>
      <c r="M128" s="148">
        <v>0</v>
      </c>
      <c r="N128" s="149">
        <v>0</v>
      </c>
      <c r="O128" s="126">
        <v>0</v>
      </c>
      <c r="P128" s="148">
        <v>0</v>
      </c>
      <c r="Q128" s="149">
        <v>0</v>
      </c>
      <c r="R128" s="126">
        <v>0</v>
      </c>
      <c r="S128" s="148">
        <f t="shared" si="62"/>
        <v>0</v>
      </c>
      <c r="T128" s="149">
        <f t="shared" si="63"/>
        <v>0</v>
      </c>
      <c r="U128" s="126">
        <f t="shared" si="64"/>
        <v>0</v>
      </c>
    </row>
    <row r="129" spans="1:21" s="53" customFormat="1" ht="18" hidden="1" customHeight="1" x14ac:dyDescent="0.25">
      <c r="A129" s="51"/>
      <c r="B129" s="83"/>
      <c r="C129" s="84"/>
      <c r="D129" s="148">
        <v>0</v>
      </c>
      <c r="E129" s="149">
        <v>0</v>
      </c>
      <c r="F129" s="126">
        <v>0</v>
      </c>
      <c r="G129" s="148">
        <v>0</v>
      </c>
      <c r="H129" s="149">
        <v>0</v>
      </c>
      <c r="I129" s="126">
        <v>0</v>
      </c>
      <c r="J129" s="148">
        <v>0.44064334000000005</v>
      </c>
      <c r="K129" s="149">
        <v>0.44064334000000005</v>
      </c>
      <c r="L129" s="126">
        <v>0</v>
      </c>
      <c r="M129" s="148">
        <v>0</v>
      </c>
      <c r="N129" s="149">
        <v>0</v>
      </c>
      <c r="O129" s="126">
        <v>0</v>
      </c>
      <c r="P129" s="148">
        <v>0</v>
      </c>
      <c r="Q129" s="149">
        <v>0</v>
      </c>
      <c r="R129" s="126">
        <v>0</v>
      </c>
      <c r="S129" s="148">
        <f t="shared" si="62"/>
        <v>0.44064334000000005</v>
      </c>
      <c r="T129" s="149">
        <f t="shared" si="63"/>
        <v>0.44064334000000005</v>
      </c>
      <c r="U129" s="126">
        <f t="shared" si="64"/>
        <v>0</v>
      </c>
    </row>
    <row r="130" spans="1:21" s="53" customFormat="1" ht="18" customHeight="1" x14ac:dyDescent="0.25">
      <c r="A130" s="51"/>
      <c r="B130" s="24" t="s">
        <v>33</v>
      </c>
      <c r="C130" s="52"/>
      <c r="D130" s="137">
        <v>129.79707266</v>
      </c>
      <c r="E130" s="138">
        <v>158.23135665999999</v>
      </c>
      <c r="F130" s="139">
        <v>28.434283999999991</v>
      </c>
      <c r="G130" s="137">
        <v>0.82429752494426656</v>
      </c>
      <c r="H130" s="138">
        <v>1.2168512</v>
      </c>
      <c r="I130" s="139">
        <v>0.39255367505573346</v>
      </c>
      <c r="J130" s="137">
        <v>0.44064334000000005</v>
      </c>
      <c r="K130" s="138">
        <v>0.44064334000000005</v>
      </c>
      <c r="L130" s="139">
        <v>0</v>
      </c>
      <c r="M130" s="137">
        <v>0</v>
      </c>
      <c r="N130" s="138">
        <v>0</v>
      </c>
      <c r="O130" s="139">
        <v>0</v>
      </c>
      <c r="P130" s="137">
        <v>0</v>
      </c>
      <c r="Q130" s="138">
        <v>0</v>
      </c>
      <c r="R130" s="139">
        <v>0</v>
      </c>
      <c r="S130" s="137">
        <f t="shared" si="62"/>
        <v>131.06201352494426</v>
      </c>
      <c r="T130" s="138">
        <f t="shared" si="63"/>
        <v>159.88885119999998</v>
      </c>
      <c r="U130" s="139">
        <f t="shared" si="64"/>
        <v>28.826837675055714</v>
      </c>
    </row>
    <row r="131" spans="1:21" s="53" customFormat="1" ht="18" customHeight="1" x14ac:dyDescent="0.25">
      <c r="A131" s="51"/>
      <c r="B131" s="24" t="s">
        <v>34</v>
      </c>
      <c r="C131" s="52"/>
      <c r="D131" s="137">
        <v>0</v>
      </c>
      <c r="E131" s="138">
        <v>0</v>
      </c>
      <c r="F131" s="139">
        <v>0</v>
      </c>
      <c r="G131" s="137">
        <v>6.0658467889068</v>
      </c>
      <c r="H131" s="138">
        <v>7.5294480000000004</v>
      </c>
      <c r="I131" s="139">
        <v>1.4636012110932004</v>
      </c>
      <c r="J131" s="137">
        <v>0</v>
      </c>
      <c r="K131" s="138">
        <v>0</v>
      </c>
      <c r="L131" s="139">
        <v>0</v>
      </c>
      <c r="M131" s="137">
        <v>0</v>
      </c>
      <c r="N131" s="138">
        <v>0</v>
      </c>
      <c r="O131" s="139">
        <v>0</v>
      </c>
      <c r="P131" s="137">
        <v>0</v>
      </c>
      <c r="Q131" s="138">
        <v>0</v>
      </c>
      <c r="R131" s="139">
        <v>0</v>
      </c>
      <c r="S131" s="137">
        <f t="shared" si="62"/>
        <v>6.0658467889068</v>
      </c>
      <c r="T131" s="138">
        <f t="shared" si="63"/>
        <v>7.5294480000000004</v>
      </c>
      <c r="U131" s="139">
        <f t="shared" si="64"/>
        <v>1.4636012110932004</v>
      </c>
    </row>
    <row r="132" spans="1:21" s="53" customFormat="1" ht="18" customHeight="1" x14ac:dyDescent="0.25">
      <c r="A132" s="51"/>
      <c r="B132" s="24" t="s">
        <v>35</v>
      </c>
      <c r="C132" s="52"/>
      <c r="D132" s="137">
        <v>0</v>
      </c>
      <c r="E132" s="138">
        <v>0</v>
      </c>
      <c r="F132" s="139">
        <v>0</v>
      </c>
      <c r="G132" s="137">
        <v>5.1896140926725334</v>
      </c>
      <c r="H132" s="138">
        <v>5.6383229999999998</v>
      </c>
      <c r="I132" s="139">
        <v>0.44870890732746638</v>
      </c>
      <c r="J132" s="137">
        <v>0</v>
      </c>
      <c r="K132" s="138">
        <v>0</v>
      </c>
      <c r="L132" s="139">
        <v>0</v>
      </c>
      <c r="M132" s="137">
        <v>0</v>
      </c>
      <c r="N132" s="138">
        <v>0</v>
      </c>
      <c r="O132" s="139">
        <v>0</v>
      </c>
      <c r="P132" s="137">
        <v>0</v>
      </c>
      <c r="Q132" s="138">
        <v>0</v>
      </c>
      <c r="R132" s="139">
        <v>0</v>
      </c>
      <c r="S132" s="137">
        <f t="shared" si="62"/>
        <v>5.1896140926725334</v>
      </c>
      <c r="T132" s="138">
        <f t="shared" si="63"/>
        <v>5.6383229999999998</v>
      </c>
      <c r="U132" s="139">
        <f t="shared" si="64"/>
        <v>0.44870890732746638</v>
      </c>
    </row>
    <row r="133" spans="1:21" s="53" customFormat="1" ht="18" customHeight="1" x14ac:dyDescent="0.25">
      <c r="A133" s="51"/>
      <c r="B133" s="24" t="s">
        <v>36</v>
      </c>
      <c r="C133" s="52"/>
      <c r="D133" s="137">
        <v>0</v>
      </c>
      <c r="E133" s="138">
        <v>0</v>
      </c>
      <c r="F133" s="139">
        <v>0</v>
      </c>
      <c r="G133" s="137">
        <v>5.5066889999999997</v>
      </c>
      <c r="H133" s="138">
        <v>7.3422520000000002</v>
      </c>
      <c r="I133" s="139">
        <v>1.8355630000000005</v>
      </c>
      <c r="J133" s="137">
        <v>0</v>
      </c>
      <c r="K133" s="138">
        <v>0</v>
      </c>
      <c r="L133" s="139">
        <v>0</v>
      </c>
      <c r="M133" s="137">
        <v>0</v>
      </c>
      <c r="N133" s="138">
        <v>0</v>
      </c>
      <c r="O133" s="139">
        <v>0</v>
      </c>
      <c r="P133" s="137">
        <v>0</v>
      </c>
      <c r="Q133" s="138">
        <v>0</v>
      </c>
      <c r="R133" s="139">
        <v>0</v>
      </c>
      <c r="S133" s="137">
        <f t="shared" si="62"/>
        <v>5.5066889999999997</v>
      </c>
      <c r="T133" s="138">
        <f t="shared" si="63"/>
        <v>7.3422520000000002</v>
      </c>
      <c r="U133" s="139">
        <f t="shared" si="64"/>
        <v>1.8355630000000005</v>
      </c>
    </row>
    <row r="134" spans="1:21" s="53" customFormat="1" ht="18" customHeight="1" x14ac:dyDescent="0.25">
      <c r="A134" s="51"/>
      <c r="B134" s="24" t="s">
        <v>37</v>
      </c>
      <c r="C134" s="52"/>
      <c r="D134" s="137">
        <v>0</v>
      </c>
      <c r="E134" s="138">
        <v>0</v>
      </c>
      <c r="F134" s="139">
        <v>0</v>
      </c>
      <c r="G134" s="137">
        <v>0.28520699999999999</v>
      </c>
      <c r="H134" s="138">
        <v>0.361207</v>
      </c>
      <c r="I134" s="139">
        <v>7.6000000000000012E-2</v>
      </c>
      <c r="J134" s="137">
        <v>0</v>
      </c>
      <c r="K134" s="138">
        <v>0</v>
      </c>
      <c r="L134" s="139">
        <v>0</v>
      </c>
      <c r="M134" s="137">
        <v>0</v>
      </c>
      <c r="N134" s="138">
        <v>0</v>
      </c>
      <c r="O134" s="139">
        <v>0</v>
      </c>
      <c r="P134" s="137">
        <v>0</v>
      </c>
      <c r="Q134" s="138">
        <v>0</v>
      </c>
      <c r="R134" s="139">
        <v>0</v>
      </c>
      <c r="S134" s="137">
        <f t="shared" si="62"/>
        <v>0.28520699999999999</v>
      </c>
      <c r="T134" s="138">
        <f t="shared" si="63"/>
        <v>0.361207</v>
      </c>
      <c r="U134" s="139">
        <f t="shared" si="64"/>
        <v>7.6000000000000012E-2</v>
      </c>
    </row>
    <row r="135" spans="1:21" s="53" customFormat="1" ht="18" customHeight="1" x14ac:dyDescent="0.25">
      <c r="A135" s="51"/>
      <c r="B135" s="24" t="s">
        <v>38</v>
      </c>
      <c r="C135" s="52"/>
      <c r="D135" s="137">
        <v>0</v>
      </c>
      <c r="E135" s="138">
        <v>0</v>
      </c>
      <c r="F135" s="139">
        <v>0</v>
      </c>
      <c r="G135" s="137">
        <v>0.19915354030186666</v>
      </c>
      <c r="H135" s="138">
        <v>0.24706900000000001</v>
      </c>
      <c r="I135" s="139">
        <v>4.791545969813335E-2</v>
      </c>
      <c r="J135" s="137">
        <v>0</v>
      </c>
      <c r="K135" s="138">
        <v>0</v>
      </c>
      <c r="L135" s="139">
        <v>0</v>
      </c>
      <c r="M135" s="137">
        <v>0</v>
      </c>
      <c r="N135" s="138">
        <v>0</v>
      </c>
      <c r="O135" s="139">
        <v>0</v>
      </c>
      <c r="P135" s="137">
        <v>0</v>
      </c>
      <c r="Q135" s="138">
        <v>0</v>
      </c>
      <c r="R135" s="139">
        <v>0</v>
      </c>
      <c r="S135" s="137">
        <f t="shared" si="62"/>
        <v>0.19915354030186666</v>
      </c>
      <c r="T135" s="138">
        <f t="shared" si="63"/>
        <v>0.24706900000000001</v>
      </c>
      <c r="U135" s="139">
        <f t="shared" si="64"/>
        <v>4.791545969813335E-2</v>
      </c>
    </row>
    <row r="136" spans="1:21" s="53" customFormat="1" ht="18" customHeight="1" x14ac:dyDescent="0.25">
      <c r="A136" s="51"/>
      <c r="B136" s="24" t="s">
        <v>39</v>
      </c>
      <c r="C136" s="52"/>
      <c r="D136" s="137">
        <v>0</v>
      </c>
      <c r="E136" s="138">
        <v>0</v>
      </c>
      <c r="F136" s="139">
        <v>0</v>
      </c>
      <c r="G136" s="137">
        <v>0.10093711414106667</v>
      </c>
      <c r="H136" s="138">
        <v>0.10213</v>
      </c>
      <c r="I136" s="139">
        <v>1.1928858589333319E-3</v>
      </c>
      <c r="J136" s="137">
        <v>0</v>
      </c>
      <c r="K136" s="138">
        <v>0</v>
      </c>
      <c r="L136" s="139">
        <v>0</v>
      </c>
      <c r="M136" s="137">
        <v>0</v>
      </c>
      <c r="N136" s="138">
        <v>0</v>
      </c>
      <c r="O136" s="139">
        <v>0</v>
      </c>
      <c r="P136" s="137">
        <v>0</v>
      </c>
      <c r="Q136" s="138">
        <v>0</v>
      </c>
      <c r="R136" s="139">
        <v>0</v>
      </c>
      <c r="S136" s="137">
        <f t="shared" si="62"/>
        <v>0.10093711414106667</v>
      </c>
      <c r="T136" s="138">
        <f t="shared" si="63"/>
        <v>0.10213</v>
      </c>
      <c r="U136" s="139">
        <f t="shared" si="64"/>
        <v>1.1928858589333319E-3</v>
      </c>
    </row>
    <row r="137" spans="1:21" s="53" customFormat="1" ht="18" customHeight="1" x14ac:dyDescent="0.25">
      <c r="A137" s="51"/>
      <c r="B137" s="24" t="s">
        <v>40</v>
      </c>
      <c r="C137" s="52"/>
      <c r="D137" s="137">
        <v>0</v>
      </c>
      <c r="E137" s="138">
        <v>0</v>
      </c>
      <c r="F137" s="139">
        <v>0</v>
      </c>
      <c r="G137" s="137">
        <v>1.5335326228800001E-2</v>
      </c>
      <c r="H137" s="138">
        <v>1.31634E-2</v>
      </c>
      <c r="I137" s="139">
        <v>-2.1719262288000009E-3</v>
      </c>
      <c r="J137" s="137">
        <v>0</v>
      </c>
      <c r="K137" s="138">
        <v>0</v>
      </c>
      <c r="L137" s="139">
        <v>0</v>
      </c>
      <c r="M137" s="137">
        <v>0</v>
      </c>
      <c r="N137" s="138">
        <v>0</v>
      </c>
      <c r="O137" s="139">
        <v>0</v>
      </c>
      <c r="P137" s="137">
        <v>0</v>
      </c>
      <c r="Q137" s="138">
        <v>0</v>
      </c>
      <c r="R137" s="139">
        <v>0</v>
      </c>
      <c r="S137" s="137">
        <f t="shared" si="62"/>
        <v>1.5335326228800001E-2</v>
      </c>
      <c r="T137" s="138">
        <f t="shared" si="63"/>
        <v>1.31634E-2</v>
      </c>
      <c r="U137" s="139">
        <f t="shared" si="64"/>
        <v>-2.1719262288000009E-3</v>
      </c>
    </row>
    <row r="138" spans="1:21" s="53" customFormat="1" ht="18" customHeight="1" x14ac:dyDescent="0.25">
      <c r="A138" s="51"/>
      <c r="B138" s="39" t="s">
        <v>41</v>
      </c>
      <c r="C138" s="52"/>
      <c r="D138" s="137">
        <v>0</v>
      </c>
      <c r="E138" s="138">
        <v>0</v>
      </c>
      <c r="F138" s="139">
        <v>0</v>
      </c>
      <c r="G138" s="137">
        <v>175.20425566552038</v>
      </c>
      <c r="H138" s="138">
        <v>174.73660000000001</v>
      </c>
      <c r="I138" s="139">
        <v>-0.4676556655203683</v>
      </c>
      <c r="J138" s="137">
        <v>0</v>
      </c>
      <c r="K138" s="138">
        <v>0</v>
      </c>
      <c r="L138" s="139">
        <v>0</v>
      </c>
      <c r="M138" s="137">
        <v>0</v>
      </c>
      <c r="N138" s="138">
        <v>0</v>
      </c>
      <c r="O138" s="139">
        <v>0</v>
      </c>
      <c r="P138" s="137">
        <v>0</v>
      </c>
      <c r="Q138" s="138">
        <v>0</v>
      </c>
      <c r="R138" s="139">
        <v>0</v>
      </c>
      <c r="S138" s="137">
        <f t="shared" si="62"/>
        <v>175.20425566552038</v>
      </c>
      <c r="T138" s="138">
        <f t="shared" si="63"/>
        <v>174.73660000000001</v>
      </c>
      <c r="U138" s="139">
        <f t="shared" si="64"/>
        <v>-0.4676556655203683</v>
      </c>
    </row>
    <row r="139" spans="1:21" s="53" customFormat="1" ht="18" customHeight="1" x14ac:dyDescent="0.25">
      <c r="A139" s="51"/>
      <c r="B139" s="58"/>
      <c r="C139" s="52"/>
      <c r="D139" s="150">
        <v>224.69110766</v>
      </c>
      <c r="E139" s="151">
        <v>253.09539165999999</v>
      </c>
      <c r="F139" s="152">
        <v>28.40428399999999</v>
      </c>
      <c r="G139" s="150">
        <v>210.91253605271572</v>
      </c>
      <c r="H139" s="151">
        <v>214.73824360000003</v>
      </c>
      <c r="I139" s="152">
        <v>3.8257075472843098</v>
      </c>
      <c r="J139" s="150">
        <v>0.77980833999999999</v>
      </c>
      <c r="K139" s="151">
        <v>0.77980833999999999</v>
      </c>
      <c r="L139" s="152">
        <v>0</v>
      </c>
      <c r="M139" s="150">
        <v>0</v>
      </c>
      <c r="N139" s="151">
        <v>0</v>
      </c>
      <c r="O139" s="152">
        <v>0</v>
      </c>
      <c r="P139" s="150">
        <v>0</v>
      </c>
      <c r="Q139" s="151">
        <v>0</v>
      </c>
      <c r="R139" s="152">
        <v>0</v>
      </c>
      <c r="S139" s="150">
        <f>SUM(S125,S130:S138)</f>
        <v>436.38345205271582</v>
      </c>
      <c r="T139" s="151">
        <f>SUM(T125,T130:T138)</f>
        <v>468.61344359999998</v>
      </c>
      <c r="U139" s="152">
        <f t="shared" si="64"/>
        <v>32.229991547284158</v>
      </c>
    </row>
    <row r="140" spans="1:21" s="53" customFormat="1" ht="15" customHeight="1" x14ac:dyDescent="0.25">
      <c r="A140" s="51"/>
      <c r="B140" s="58"/>
      <c r="C140" s="52"/>
      <c r="D140" s="153"/>
      <c r="E140" s="154"/>
      <c r="F140" s="155"/>
      <c r="G140" s="153"/>
      <c r="H140" s="154"/>
      <c r="I140" s="155"/>
      <c r="J140" s="153"/>
      <c r="K140" s="154"/>
      <c r="L140" s="155"/>
      <c r="M140" s="153"/>
      <c r="N140" s="154"/>
      <c r="O140" s="155"/>
      <c r="P140" s="153"/>
      <c r="Q140" s="154"/>
      <c r="R140" s="155"/>
      <c r="S140" s="153"/>
      <c r="T140" s="154"/>
      <c r="U140" s="155"/>
    </row>
    <row r="141" spans="1:21" s="53" customFormat="1" ht="18" customHeight="1" x14ac:dyDescent="0.25">
      <c r="A141" s="51"/>
      <c r="B141" s="22" t="s">
        <v>58</v>
      </c>
      <c r="C141" s="52"/>
      <c r="D141" s="150">
        <v>-11.50648065</v>
      </c>
      <c r="E141" s="151">
        <v>0</v>
      </c>
      <c r="F141" s="152">
        <v>11.50648065</v>
      </c>
      <c r="G141" s="150">
        <v>0</v>
      </c>
      <c r="H141" s="151">
        <v>0</v>
      </c>
      <c r="I141" s="152">
        <v>0</v>
      </c>
      <c r="J141" s="150">
        <v>0</v>
      </c>
      <c r="K141" s="151">
        <v>0</v>
      </c>
      <c r="L141" s="152">
        <v>0</v>
      </c>
      <c r="M141" s="150">
        <v>0</v>
      </c>
      <c r="N141" s="151">
        <v>0</v>
      </c>
      <c r="O141" s="152">
        <v>0</v>
      </c>
      <c r="P141" s="150">
        <v>0</v>
      </c>
      <c r="Q141" s="151">
        <v>0</v>
      </c>
      <c r="R141" s="152">
        <v>0</v>
      </c>
      <c r="S141" s="150">
        <f t="shared" ref="S141" si="65">SUM(P141,M141,J141,G141,D141)</f>
        <v>-11.50648065</v>
      </c>
      <c r="T141" s="151">
        <f t="shared" ref="T141" si="66">SUM(Q141,N141,K141,H141,E141)</f>
        <v>0</v>
      </c>
      <c r="U141" s="152">
        <f t="shared" ref="U141" si="67">T141-S141</f>
        <v>11.50648065</v>
      </c>
    </row>
    <row r="142" spans="1:21" s="53" customFormat="1" ht="15" customHeight="1" x14ac:dyDescent="0.25">
      <c r="A142" s="51"/>
      <c r="B142" s="58"/>
      <c r="C142" s="52"/>
      <c r="D142" s="153"/>
      <c r="E142" s="154"/>
      <c r="F142" s="155"/>
      <c r="G142" s="153"/>
      <c r="H142" s="154"/>
      <c r="I142" s="155"/>
      <c r="J142" s="153"/>
      <c r="K142" s="154"/>
      <c r="L142" s="155"/>
      <c r="M142" s="153"/>
      <c r="N142" s="154"/>
      <c r="O142" s="155"/>
      <c r="P142" s="153"/>
      <c r="Q142" s="154"/>
      <c r="R142" s="155"/>
      <c r="S142" s="153"/>
      <c r="T142" s="154"/>
      <c r="U142" s="155"/>
    </row>
    <row r="143" spans="1:21" s="53" customFormat="1" ht="18" customHeight="1" x14ac:dyDescent="0.25">
      <c r="A143" s="51"/>
      <c r="B143" s="79" t="s">
        <v>42</v>
      </c>
      <c r="C143" s="52"/>
      <c r="D143" s="159">
        <v>2833.8389143462809</v>
      </c>
      <c r="E143" s="160">
        <v>2926.2594960900001</v>
      </c>
      <c r="F143" s="161">
        <v>92.42058174371914</v>
      </c>
      <c r="G143" s="159">
        <v>1295.5940603166873</v>
      </c>
      <c r="H143" s="160">
        <v>1366.8684698500001</v>
      </c>
      <c r="I143" s="161">
        <v>71.274409533312792</v>
      </c>
      <c r="J143" s="159">
        <v>3.6178717155955447</v>
      </c>
      <c r="K143" s="160">
        <v>3.5206464100000003</v>
      </c>
      <c r="L143" s="161">
        <v>-9.722530559554432E-2</v>
      </c>
      <c r="M143" s="159">
        <v>0</v>
      </c>
      <c r="N143" s="160">
        <v>0</v>
      </c>
      <c r="O143" s="161">
        <v>0</v>
      </c>
      <c r="P143" s="159">
        <v>333.33845608809781</v>
      </c>
      <c r="Q143" s="160">
        <v>418.69423959000005</v>
      </c>
      <c r="R143" s="161">
        <v>85.355783501902238</v>
      </c>
      <c r="S143" s="159">
        <f>SUM(S141,S139,S122,S105,S99)</f>
        <v>4466.3893024666613</v>
      </c>
      <c r="T143" s="160">
        <f>SUM(T141,T139,T122,T105,T99)</f>
        <v>4715.3428519400004</v>
      </c>
      <c r="U143" s="161">
        <f t="shared" ref="U143" si="68">T143-S143</f>
        <v>248.95354947333908</v>
      </c>
    </row>
    <row r="144" spans="1:21" s="53" customFormat="1" ht="15" customHeight="1" x14ac:dyDescent="0.25">
      <c r="A144" s="51"/>
      <c r="B144" s="58"/>
      <c r="C144" s="52"/>
      <c r="D144" s="51"/>
      <c r="E144" s="54"/>
      <c r="F144" s="55"/>
      <c r="G144" s="51"/>
      <c r="H144" s="54"/>
      <c r="I144" s="55"/>
      <c r="J144" s="51"/>
      <c r="K144" s="54"/>
      <c r="L144" s="55"/>
      <c r="M144" s="51"/>
      <c r="N144" s="54"/>
      <c r="O144" s="55"/>
      <c r="P144" s="51"/>
      <c r="Q144" s="54"/>
      <c r="R144" s="55"/>
      <c r="S144" s="51"/>
      <c r="T144" s="54"/>
      <c r="U144" s="55"/>
    </row>
    <row r="145" spans="1:23" s="53" customFormat="1" ht="18" customHeight="1" x14ac:dyDescent="0.25">
      <c r="A145" s="51"/>
      <c r="B145" s="22" t="s">
        <v>43</v>
      </c>
      <c r="C145" s="52"/>
      <c r="D145" s="51"/>
      <c r="E145" s="54"/>
      <c r="F145" s="55"/>
      <c r="G145" s="51"/>
      <c r="H145" s="54"/>
      <c r="I145" s="55"/>
      <c r="J145" s="51"/>
      <c r="K145" s="54"/>
      <c r="L145" s="55"/>
      <c r="M145" s="51"/>
      <c r="N145" s="54"/>
      <c r="O145" s="55"/>
      <c r="P145" s="51"/>
      <c r="Q145" s="54"/>
      <c r="R145" s="55"/>
      <c r="S145" s="51"/>
      <c r="T145" s="54"/>
      <c r="U145" s="55"/>
    </row>
    <row r="146" spans="1:23" s="53" customFormat="1" ht="18" customHeight="1" x14ac:dyDescent="0.25">
      <c r="A146" s="51"/>
      <c r="B146" s="80" t="s">
        <v>44</v>
      </c>
      <c r="C146" s="52"/>
      <c r="D146" s="140">
        <v>0</v>
      </c>
      <c r="E146" s="141">
        <v>0</v>
      </c>
      <c r="F146" s="139">
        <v>0</v>
      </c>
      <c r="G146" s="140">
        <v>0</v>
      </c>
      <c r="H146" s="141">
        <v>0</v>
      </c>
      <c r="I146" s="139">
        <v>0</v>
      </c>
      <c r="J146" s="140">
        <v>0</v>
      </c>
      <c r="K146" s="141">
        <v>0</v>
      </c>
      <c r="L146" s="139">
        <v>0</v>
      </c>
      <c r="M146" s="140">
        <v>387.03050374500054</v>
      </c>
      <c r="N146" s="141">
        <v>352.00956024999999</v>
      </c>
      <c r="O146" s="139">
        <v>-35.020943495000552</v>
      </c>
      <c r="P146" s="140">
        <v>0</v>
      </c>
      <c r="Q146" s="141">
        <v>0</v>
      </c>
      <c r="R146" s="139">
        <v>0</v>
      </c>
      <c r="S146" s="140">
        <f t="shared" ref="S146:S148" si="69">SUM(P146,M146,J146,G146,D146)</f>
        <v>387.03050374500054</v>
      </c>
      <c r="T146" s="141">
        <f t="shared" ref="T146:T148" si="70">SUM(Q146,N146,K146,H146,E146)</f>
        <v>352.00956024999999</v>
      </c>
      <c r="U146" s="139">
        <f t="shared" ref="U146:U149" si="71">T146-S146</f>
        <v>-35.020943495000552</v>
      </c>
    </row>
    <row r="147" spans="1:23" s="53" customFormat="1" ht="18" customHeight="1" x14ac:dyDescent="0.25">
      <c r="A147" s="51"/>
      <c r="B147" s="80" t="s">
        <v>45</v>
      </c>
      <c r="C147" s="52"/>
      <c r="D147" s="140">
        <v>0</v>
      </c>
      <c r="E147" s="141">
        <v>0</v>
      </c>
      <c r="F147" s="139">
        <v>0</v>
      </c>
      <c r="G147" s="140">
        <v>0</v>
      </c>
      <c r="H147" s="141">
        <v>0</v>
      </c>
      <c r="I147" s="139">
        <v>0</v>
      </c>
      <c r="J147" s="140">
        <v>39.521789844981868</v>
      </c>
      <c r="K147" s="141">
        <v>39.520000000000003</v>
      </c>
      <c r="L147" s="139">
        <v>-1.789844981864519E-3</v>
      </c>
      <c r="M147" s="140">
        <v>0</v>
      </c>
      <c r="N147" s="141">
        <v>0</v>
      </c>
      <c r="O147" s="139">
        <v>0</v>
      </c>
      <c r="P147" s="140">
        <v>0</v>
      </c>
      <c r="Q147" s="141">
        <v>0</v>
      </c>
      <c r="R147" s="139">
        <v>0</v>
      </c>
      <c r="S147" s="140">
        <f t="shared" si="69"/>
        <v>39.521789844981868</v>
      </c>
      <c r="T147" s="141">
        <f t="shared" si="70"/>
        <v>39.520000000000003</v>
      </c>
      <c r="U147" s="139">
        <f t="shared" si="71"/>
        <v>-1.789844981864519E-3</v>
      </c>
    </row>
    <row r="148" spans="1:23" s="53" customFormat="1" ht="18" customHeight="1" x14ac:dyDescent="0.25">
      <c r="A148" s="51"/>
      <c r="B148" s="80" t="s">
        <v>46</v>
      </c>
      <c r="C148" s="52"/>
      <c r="D148" s="140">
        <v>0</v>
      </c>
      <c r="E148" s="141">
        <v>0</v>
      </c>
      <c r="F148" s="139">
        <v>0</v>
      </c>
      <c r="G148" s="140">
        <v>239.15933007932321</v>
      </c>
      <c r="H148" s="141">
        <v>255.89700031999999</v>
      </c>
      <c r="I148" s="139">
        <v>16.737670240676778</v>
      </c>
      <c r="J148" s="140">
        <v>0</v>
      </c>
      <c r="K148" s="141">
        <v>0</v>
      </c>
      <c r="L148" s="139">
        <v>0</v>
      </c>
      <c r="M148" s="140">
        <v>0</v>
      </c>
      <c r="N148" s="141">
        <v>0</v>
      </c>
      <c r="O148" s="139">
        <v>0</v>
      </c>
      <c r="P148" s="140">
        <v>0</v>
      </c>
      <c r="Q148" s="141">
        <v>0</v>
      </c>
      <c r="R148" s="139">
        <v>0</v>
      </c>
      <c r="S148" s="140">
        <f t="shared" si="69"/>
        <v>239.15933007932321</v>
      </c>
      <c r="T148" s="141">
        <f t="shared" si="70"/>
        <v>255.89700031999999</v>
      </c>
      <c r="U148" s="139">
        <f t="shared" si="71"/>
        <v>16.737670240676778</v>
      </c>
    </row>
    <row r="149" spans="1:23" s="53" customFormat="1" ht="18" customHeight="1" x14ac:dyDescent="0.25">
      <c r="A149" s="51"/>
      <c r="B149" s="58"/>
      <c r="C149" s="52"/>
      <c r="D149" s="150">
        <v>0</v>
      </c>
      <c r="E149" s="151">
        <v>0</v>
      </c>
      <c r="F149" s="152">
        <v>0</v>
      </c>
      <c r="G149" s="150">
        <v>239.15933007932321</v>
      </c>
      <c r="H149" s="151">
        <v>255.89700031999999</v>
      </c>
      <c r="I149" s="152">
        <v>16.737670240676778</v>
      </c>
      <c r="J149" s="150">
        <v>39.521789844981868</v>
      </c>
      <c r="K149" s="151">
        <v>39.520000000000003</v>
      </c>
      <c r="L149" s="152">
        <v>-1.789844981864519E-3</v>
      </c>
      <c r="M149" s="150">
        <v>387.03050374500054</v>
      </c>
      <c r="N149" s="151">
        <v>352.00956024999999</v>
      </c>
      <c r="O149" s="152">
        <v>-35.020943495000552</v>
      </c>
      <c r="P149" s="150">
        <v>0</v>
      </c>
      <c r="Q149" s="151">
        <v>0</v>
      </c>
      <c r="R149" s="152">
        <v>0</v>
      </c>
      <c r="S149" s="150">
        <f>SUM(S146:S148)</f>
        <v>665.7116236693056</v>
      </c>
      <c r="T149" s="151">
        <f>SUM(T146:T148)</f>
        <v>647.42656056999999</v>
      </c>
      <c r="U149" s="152">
        <f t="shared" si="71"/>
        <v>-18.285063099305603</v>
      </c>
      <c r="V149" s="53">
        <f>SUM(D149:U149)</f>
        <v>2589.7062422799995</v>
      </c>
    </row>
    <row r="150" spans="1:23" s="53" customFormat="1" ht="15" customHeight="1" x14ac:dyDescent="0.25">
      <c r="A150" s="51"/>
      <c r="B150" s="58"/>
      <c r="C150" s="52"/>
      <c r="D150" s="153"/>
      <c r="E150" s="154"/>
      <c r="F150" s="155"/>
      <c r="G150" s="153"/>
      <c r="H150" s="154"/>
      <c r="I150" s="155"/>
      <c r="J150" s="153"/>
      <c r="K150" s="154"/>
      <c r="L150" s="155"/>
      <c r="M150" s="153"/>
      <c r="N150" s="154"/>
      <c r="O150" s="155"/>
      <c r="P150" s="153"/>
      <c r="Q150" s="154"/>
      <c r="R150" s="155"/>
      <c r="S150" s="153"/>
      <c r="T150" s="154"/>
      <c r="U150" s="155"/>
    </row>
    <row r="151" spans="1:23" s="53" customFormat="1" ht="18" customHeight="1" x14ac:dyDescent="0.25">
      <c r="A151" s="51"/>
      <c r="B151" s="79" t="s">
        <v>47</v>
      </c>
      <c r="C151" s="52"/>
      <c r="D151" s="159">
        <v>2833.8389143462809</v>
      </c>
      <c r="E151" s="160">
        <v>2926.2594960900001</v>
      </c>
      <c r="F151" s="161">
        <v>92.42058174371914</v>
      </c>
      <c r="G151" s="159">
        <v>1534.7533903960104</v>
      </c>
      <c r="H151" s="160">
        <v>1622.7654701700001</v>
      </c>
      <c r="I151" s="161">
        <v>88.012079773989626</v>
      </c>
      <c r="J151" s="159">
        <v>43.139661560577409</v>
      </c>
      <c r="K151" s="160">
        <v>43.040646410000001</v>
      </c>
      <c r="L151" s="161">
        <v>-9.9015150577407951E-2</v>
      </c>
      <c r="M151" s="159">
        <v>387.03050374500054</v>
      </c>
      <c r="N151" s="160">
        <v>352.00956024999999</v>
      </c>
      <c r="O151" s="161">
        <v>-35.020943495000552</v>
      </c>
      <c r="P151" s="159">
        <v>333.33845608809781</v>
      </c>
      <c r="Q151" s="160">
        <v>418.69423959000005</v>
      </c>
      <c r="R151" s="161">
        <v>85.355783501902238</v>
      </c>
      <c r="S151" s="159">
        <f>SUM(S149,S143)</f>
        <v>5132.1009261359668</v>
      </c>
      <c r="T151" s="160">
        <f>SUM(T149,T143)</f>
        <v>5362.7694125100006</v>
      </c>
      <c r="U151" s="161">
        <f t="shared" ref="U151" si="72">T151-S151</f>
        <v>230.66848637403382</v>
      </c>
    </row>
    <row r="152" spans="1:23" s="53" customFormat="1" ht="15" customHeight="1" x14ac:dyDescent="0.25">
      <c r="A152" s="51"/>
      <c r="B152" s="58"/>
      <c r="C152" s="52"/>
      <c r="D152" s="51"/>
      <c r="E152" s="54"/>
      <c r="F152" s="55"/>
      <c r="G152" s="51"/>
      <c r="H152" s="54"/>
      <c r="I152" s="55"/>
      <c r="J152" s="51"/>
      <c r="K152" s="54"/>
      <c r="L152" s="55"/>
      <c r="M152" s="51"/>
      <c r="N152" s="54"/>
      <c r="O152" s="55"/>
      <c r="P152" s="51"/>
      <c r="Q152" s="54"/>
      <c r="R152" s="55"/>
      <c r="S152" s="51"/>
      <c r="T152" s="54"/>
      <c r="U152" s="55"/>
    </row>
    <row r="153" spans="1:23" s="53" customFormat="1" ht="18" customHeight="1" x14ac:dyDescent="0.25">
      <c r="A153" s="51"/>
      <c r="B153" s="22" t="s">
        <v>48</v>
      </c>
      <c r="C153" s="52"/>
      <c r="D153" s="51"/>
      <c r="E153" s="54"/>
      <c r="F153" s="55"/>
      <c r="G153" s="51"/>
      <c r="H153" s="54"/>
      <c r="I153" s="55"/>
      <c r="J153" s="51"/>
      <c r="K153" s="54"/>
      <c r="L153" s="55"/>
      <c r="M153" s="51"/>
      <c r="N153" s="54"/>
      <c r="O153" s="55"/>
      <c r="P153" s="51"/>
      <c r="Q153" s="54"/>
      <c r="R153" s="55"/>
      <c r="S153" s="51"/>
      <c r="T153" s="54"/>
      <c r="U153" s="55"/>
    </row>
    <row r="154" spans="1:23" s="53" customFormat="1" ht="18" customHeight="1" x14ac:dyDescent="0.25">
      <c r="A154" s="51"/>
      <c r="B154" s="80" t="s">
        <v>71</v>
      </c>
      <c r="C154" s="52"/>
      <c r="D154" s="140">
        <v>55.416041999999997</v>
      </c>
      <c r="E154" s="141">
        <v>190.45612204570008</v>
      </c>
      <c r="F154" s="139">
        <v>135.04008004570008</v>
      </c>
      <c r="G154" s="140">
        <v>162.13323299999999</v>
      </c>
      <c r="H154" s="141">
        <v>272.45378911270006</v>
      </c>
      <c r="I154" s="139">
        <v>110.32055611270007</v>
      </c>
      <c r="J154" s="140">
        <v>0</v>
      </c>
      <c r="K154" s="141">
        <v>0</v>
      </c>
      <c r="L154" s="139">
        <v>0</v>
      </c>
      <c r="M154" s="140">
        <v>0</v>
      </c>
      <c r="N154" s="141">
        <v>0</v>
      </c>
      <c r="O154" s="139">
        <v>0</v>
      </c>
      <c r="P154" s="140">
        <v>0</v>
      </c>
      <c r="Q154" s="141">
        <v>0</v>
      </c>
      <c r="R154" s="139">
        <v>0</v>
      </c>
      <c r="S154" s="140">
        <f t="shared" ref="S154" si="73">SUM(P154,M154,J154,G154,D154)</f>
        <v>217.54927499999999</v>
      </c>
      <c r="T154" s="141">
        <f t="shared" ref="T154" si="74">SUM(Q154,N154,K154,H154,E154)</f>
        <v>462.90991115840018</v>
      </c>
      <c r="U154" s="139">
        <f t="shared" ref="U154:U155" si="75">T154-S154</f>
        <v>245.36063615840018</v>
      </c>
    </row>
    <row r="155" spans="1:23" s="53" customFormat="1" ht="18" customHeight="1" x14ac:dyDescent="0.25">
      <c r="A155" s="51"/>
      <c r="B155" s="52"/>
      <c r="C155" s="52"/>
      <c r="D155" s="150">
        <v>55.416041999999997</v>
      </c>
      <c r="E155" s="151">
        <v>190.45612204570008</v>
      </c>
      <c r="F155" s="152">
        <v>135.04008004570008</v>
      </c>
      <c r="G155" s="150">
        <v>162.13323299999999</v>
      </c>
      <c r="H155" s="151">
        <v>272.45378911270006</v>
      </c>
      <c r="I155" s="152">
        <v>110.32055611270007</v>
      </c>
      <c r="J155" s="150">
        <v>0</v>
      </c>
      <c r="K155" s="151">
        <v>0</v>
      </c>
      <c r="L155" s="152">
        <v>0</v>
      </c>
      <c r="M155" s="150">
        <v>0</v>
      </c>
      <c r="N155" s="151">
        <v>0</v>
      </c>
      <c r="O155" s="152">
        <v>0</v>
      </c>
      <c r="P155" s="150">
        <v>0</v>
      </c>
      <c r="Q155" s="151">
        <v>0</v>
      </c>
      <c r="R155" s="152">
        <v>0</v>
      </c>
      <c r="S155" s="150">
        <f>SUM(S154)</f>
        <v>217.54927499999999</v>
      </c>
      <c r="T155" s="151">
        <f>SUM(T154)</f>
        <v>462.90991115840018</v>
      </c>
      <c r="U155" s="152">
        <f t="shared" si="75"/>
        <v>245.36063615840018</v>
      </c>
    </row>
    <row r="156" spans="1:23" s="53" customFormat="1" ht="15" customHeight="1" x14ac:dyDescent="0.25">
      <c r="A156" s="51"/>
      <c r="B156" s="52"/>
      <c r="C156" s="52"/>
      <c r="D156" s="153"/>
      <c r="E156" s="154"/>
      <c r="F156" s="155"/>
      <c r="G156" s="153"/>
      <c r="H156" s="154"/>
      <c r="I156" s="155"/>
      <c r="J156" s="153"/>
      <c r="K156" s="154"/>
      <c r="L156" s="155"/>
      <c r="M156" s="153"/>
      <c r="N156" s="154"/>
      <c r="O156" s="155"/>
      <c r="P156" s="153"/>
      <c r="Q156" s="154"/>
      <c r="R156" s="155"/>
      <c r="S156" s="153"/>
      <c r="T156" s="154"/>
      <c r="U156" s="155"/>
    </row>
    <row r="157" spans="1:23" s="70" customFormat="1" ht="20.25" customHeight="1" x14ac:dyDescent="0.25">
      <c r="A157" s="68"/>
      <c r="B157" s="81" t="s">
        <v>50</v>
      </c>
      <c r="C157" s="69"/>
      <c r="D157" s="156">
        <v>2889.2549563462808</v>
      </c>
      <c r="E157" s="157">
        <v>3116.7156181357</v>
      </c>
      <c r="F157" s="158">
        <v>227.46066178941919</v>
      </c>
      <c r="G157" s="156">
        <v>1696.8866233960105</v>
      </c>
      <c r="H157" s="157">
        <v>1895.2192592827</v>
      </c>
      <c r="I157" s="158">
        <v>198.33263588668956</v>
      </c>
      <c r="J157" s="156">
        <v>43.139661560577409</v>
      </c>
      <c r="K157" s="157">
        <v>43.040646410000001</v>
      </c>
      <c r="L157" s="158">
        <v>-9.9015150577407951E-2</v>
      </c>
      <c r="M157" s="156">
        <v>387.03050374500054</v>
      </c>
      <c r="N157" s="157">
        <v>352.00956024999999</v>
      </c>
      <c r="O157" s="158">
        <v>-35.020943495000552</v>
      </c>
      <c r="P157" s="156">
        <v>333.33845608809781</v>
      </c>
      <c r="Q157" s="157">
        <v>418.69423959000005</v>
      </c>
      <c r="R157" s="158">
        <v>85.355783501902238</v>
      </c>
      <c r="S157" s="156">
        <f>SUM(S155,S151)</f>
        <v>5349.6502011359671</v>
      </c>
      <c r="T157" s="157">
        <f>SUM(T155,T151)</f>
        <v>5825.6793236684007</v>
      </c>
      <c r="U157" s="158">
        <f t="shared" ref="U157" si="76">T157-S157</f>
        <v>476.02912253243358</v>
      </c>
      <c r="V157" s="53"/>
      <c r="W157" s="53"/>
    </row>
    <row r="158" spans="1:23" s="4" customFormat="1" x14ac:dyDescent="0.2"/>
  </sheetData>
  <mergeCells count="46">
    <mergeCell ref="A1:V1"/>
    <mergeCell ref="A3:V3"/>
    <mergeCell ref="A4:V4"/>
    <mergeCell ref="A5:V5"/>
    <mergeCell ref="D8:F8"/>
    <mergeCell ref="G8:I8"/>
    <mergeCell ref="J8:L8"/>
    <mergeCell ref="M8:O8"/>
    <mergeCell ref="P8:R8"/>
    <mergeCell ref="S8:U8"/>
    <mergeCell ref="A2:U2"/>
    <mergeCell ref="U9:U10"/>
    <mergeCell ref="E9:E10"/>
    <mergeCell ref="F9:F10"/>
    <mergeCell ref="H9:H10"/>
    <mergeCell ref="I9:I10"/>
    <mergeCell ref="K9:K10"/>
    <mergeCell ref="L9:L10"/>
    <mergeCell ref="N9:N10"/>
    <mergeCell ref="O9:O10"/>
    <mergeCell ref="Q9:Q10"/>
    <mergeCell ref="R9:R10"/>
    <mergeCell ref="T9:T10"/>
    <mergeCell ref="M87:O87"/>
    <mergeCell ref="P87:R87"/>
    <mergeCell ref="S87:U87"/>
    <mergeCell ref="A80:V80"/>
    <mergeCell ref="A82:V82"/>
    <mergeCell ref="A83:V83"/>
    <mergeCell ref="A81:U81"/>
    <mergeCell ref="A84:V84"/>
    <mergeCell ref="D87:F87"/>
    <mergeCell ref="G87:I87"/>
    <mergeCell ref="J87:L87"/>
    <mergeCell ref="U88:U89"/>
    <mergeCell ref="E88:E89"/>
    <mergeCell ref="F88:F89"/>
    <mergeCell ref="H88:H89"/>
    <mergeCell ref="I88:I89"/>
    <mergeCell ref="K88:K89"/>
    <mergeCell ref="L88:L89"/>
    <mergeCell ref="N88:N89"/>
    <mergeCell ref="O88:O89"/>
    <mergeCell ref="Q88:Q89"/>
    <mergeCell ref="R88:R89"/>
    <mergeCell ref="T88:T89"/>
  </mergeCells>
  <printOptions horizontalCentered="1"/>
  <pageMargins left="0.4" right="0.4" top="0.75" bottom="0.65" header="0.3" footer="0.3"/>
  <pageSetup scale="38" orientation="landscape" r:id="rId1"/>
  <rowBreaks count="1" manualBreakCount="1">
    <brk id="79" max="16383" man="1"/>
  </rowBreaks>
  <colBreaks count="1" manualBreakCount="1">
    <brk id="2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7413" r:id="rId4" name="Button 5">
              <controlPr defaultSize="0" print="0" autoFill="0" autoPict="0" macro="[0]!Macro6">
                <anchor moveWithCells="1" sizeWithCells="1">
                  <from>
                    <xdr:col>23</xdr:col>
                    <xdr:colOff>12700</xdr:colOff>
                    <xdr:row>0</xdr:row>
                    <xdr:rowOff>292100</xdr:rowOff>
                  </from>
                  <to>
                    <xdr:col>27</xdr:col>
                    <xdr:colOff>0</xdr:colOff>
                    <xdr:row>3</xdr:row>
                    <xdr:rowOff>12700</xdr:rowOff>
                  </to>
                </anchor>
              </controlPr>
            </control>
          </mc:Choice>
        </mc:AlternateContent>
        <mc:AlternateContent xmlns:mc="http://schemas.openxmlformats.org/markup-compatibility/2006">
          <mc:Choice Requires="x14">
            <control shapeId="17414" r:id="rId5" name="Button 6">
              <controlPr defaultSize="0" print="0" autoFill="0" autoPict="0" macro="[0]!Macro7">
                <anchor moveWithCells="1" sizeWithCells="1">
                  <from>
                    <xdr:col>23</xdr:col>
                    <xdr:colOff>25400</xdr:colOff>
                    <xdr:row>4</xdr:row>
                    <xdr:rowOff>38100</xdr:rowOff>
                  </from>
                  <to>
                    <xdr:col>26</xdr:col>
                    <xdr:colOff>596900</xdr:colOff>
                    <xdr:row>7</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5"/>
  </sheetPr>
  <dimension ref="A1:R85"/>
  <sheetViews>
    <sheetView zoomScale="80" zoomScaleNormal="80" workbookViewId="0">
      <selection activeCell="P15" sqref="P15"/>
    </sheetView>
  </sheetViews>
  <sheetFormatPr baseColWidth="10" defaultColWidth="8.83203125" defaultRowHeight="15" x14ac:dyDescent="0.2"/>
  <cols>
    <col min="1" max="1" width="66.1640625" customWidth="1"/>
    <col min="2" max="2" width="11.1640625" customWidth="1"/>
    <col min="3" max="3" width="2.33203125" customWidth="1"/>
    <col min="4" max="4" width="10.6640625" customWidth="1"/>
    <col min="5" max="5" width="2.5" customWidth="1"/>
    <col min="6" max="6" width="103.5" customWidth="1"/>
    <col min="7" max="7" width="3.6640625" customWidth="1"/>
    <col min="8" max="9" width="17.5" hidden="1" customWidth="1"/>
    <col min="10" max="10" width="12.5" hidden="1" customWidth="1"/>
    <col min="11" max="11" width="21.5" style="85" hidden="1" customWidth="1"/>
  </cols>
  <sheetData>
    <row r="1" spans="1:11" ht="29" x14ac:dyDescent="0.35">
      <c r="A1" s="175" t="s">
        <v>0</v>
      </c>
      <c r="B1" s="175"/>
      <c r="C1" s="175"/>
      <c r="D1" s="175"/>
      <c r="E1" s="175"/>
      <c r="F1" s="175"/>
    </row>
    <row r="2" spans="1:11" ht="22.5" customHeight="1" x14ac:dyDescent="0.3">
      <c r="A2" s="184" t="s">
        <v>114</v>
      </c>
      <c r="B2" s="184"/>
      <c r="C2" s="184"/>
      <c r="D2" s="184"/>
      <c r="E2" s="184"/>
      <c r="F2" s="184"/>
    </row>
    <row r="3" spans="1:11" ht="22.5" customHeight="1" x14ac:dyDescent="0.3">
      <c r="A3" s="176" t="s">
        <v>60</v>
      </c>
      <c r="B3" s="176"/>
      <c r="C3" s="176"/>
      <c r="D3" s="176"/>
      <c r="E3" s="176"/>
      <c r="F3" s="176"/>
    </row>
    <row r="4" spans="1:11" ht="22.5" customHeight="1" x14ac:dyDescent="0.3">
      <c r="A4" s="178" t="s">
        <v>68</v>
      </c>
      <c r="B4" s="178"/>
      <c r="C4" s="178"/>
      <c r="D4" s="178"/>
      <c r="E4" s="178"/>
      <c r="F4" s="178"/>
    </row>
    <row r="5" spans="1:11" ht="19.5" customHeight="1" x14ac:dyDescent="0.2">
      <c r="A5" s="185" t="s">
        <v>5</v>
      </c>
      <c r="B5" s="185"/>
      <c r="C5" s="185"/>
      <c r="D5" s="185"/>
      <c r="E5" s="185"/>
      <c r="F5" s="185"/>
    </row>
    <row r="6" spans="1:11" x14ac:dyDescent="0.2">
      <c r="A6" s="185"/>
      <c r="B6" s="185"/>
      <c r="C6" s="185"/>
      <c r="D6" s="185"/>
      <c r="E6" s="185"/>
      <c r="F6" s="185"/>
    </row>
    <row r="7" spans="1:11" ht="30" customHeight="1" x14ac:dyDescent="0.3">
      <c r="A7" s="177" t="s">
        <v>118</v>
      </c>
      <c r="B7" s="177"/>
      <c r="C7" s="177"/>
      <c r="D7" s="177"/>
      <c r="E7" s="177"/>
      <c r="F7" s="177"/>
    </row>
    <row r="8" spans="1:11" ht="12" customHeight="1" thickBot="1" x14ac:dyDescent="0.3">
      <c r="A8" s="86"/>
      <c r="B8" s="86"/>
      <c r="C8" s="86"/>
      <c r="D8" s="86"/>
      <c r="E8" s="86"/>
      <c r="F8" s="86"/>
    </row>
    <row r="9" spans="1:11" ht="17.25" customHeight="1" x14ac:dyDescent="0.2">
      <c r="A9" s="202" t="s">
        <v>75</v>
      </c>
      <c r="B9" s="192" t="s">
        <v>64</v>
      </c>
      <c r="C9" s="193"/>
      <c r="D9" s="196" t="s">
        <v>62</v>
      </c>
      <c r="E9" s="197"/>
      <c r="F9" s="200" t="s">
        <v>63</v>
      </c>
      <c r="J9" s="92" t="s">
        <v>67</v>
      </c>
      <c r="K9" s="96" t="s">
        <v>67</v>
      </c>
    </row>
    <row r="10" spans="1:11" ht="17.25" customHeight="1" x14ac:dyDescent="0.2">
      <c r="A10" s="203"/>
      <c r="B10" s="194"/>
      <c r="C10" s="195"/>
      <c r="D10" s="198"/>
      <c r="E10" s="199"/>
      <c r="F10" s="201"/>
      <c r="J10" s="93" t="s">
        <v>57</v>
      </c>
      <c r="K10" s="97" t="s">
        <v>57</v>
      </c>
    </row>
    <row r="11" spans="1:11" ht="15" customHeight="1" x14ac:dyDescent="0.2">
      <c r="A11" s="89"/>
      <c r="B11" s="186"/>
      <c r="C11" s="211"/>
      <c r="D11" s="188"/>
      <c r="E11" s="189"/>
      <c r="F11" s="90"/>
      <c r="J11" s="94"/>
      <c r="K11" s="100"/>
    </row>
    <row r="12" spans="1:11" s="87" customFormat="1" ht="30" customHeight="1" x14ac:dyDescent="0.2">
      <c r="A12" s="91" t="s">
        <v>2</v>
      </c>
      <c r="B12" s="132">
        <v>-14.642023998497535</v>
      </c>
      <c r="C12" s="129"/>
      <c r="D12" s="109">
        <v>-6.8424118396729822E-2</v>
      </c>
      <c r="E12" s="110"/>
      <c r="F12" s="98" t="s">
        <v>97</v>
      </c>
      <c r="J12" s="95">
        <f>IF(EXACT(A12,'Cons Subsidies CASH-Rounded'!$B$13)=TRUE,IF(ISERROR('Cons Subsidies CASH-Rounded'!$U$13/'Cons Subsidies CASH-Rounded'!$S$13),"NO VAR",'Cons Subsidies CASH-Rounded'!$U$13/'Cons Subsidies CASH-Rounded'!$S$13))</f>
        <v>-6.8424118396729822E-2</v>
      </c>
      <c r="K12" s="101" t="str">
        <f t="shared" ref="K12:K16" si="0">IF(J12="NO VAR","NO VAR",(IF(J12=FALSE,"INCORRECT LINE BEING PICKED UP","OK")))</f>
        <v>OK</v>
      </c>
    </row>
    <row r="13" spans="1:11" s="87" customFormat="1" ht="30" customHeight="1" x14ac:dyDescent="0.2">
      <c r="A13" s="91" t="s">
        <v>3</v>
      </c>
      <c r="B13" s="132">
        <v>14.32992820222001</v>
      </c>
      <c r="C13" s="129"/>
      <c r="D13" s="109">
        <v>0.47497163076935245</v>
      </c>
      <c r="E13" s="110"/>
      <c r="F13" s="98" t="s">
        <v>100</v>
      </c>
      <c r="J13" s="95">
        <f>IF(EXACT(A13,'Cons Subsidies CASH-Rounded'!$B$14)=TRUE,IF(ISERROR('Cons Subsidies CASH-Rounded'!$U$14/'Cons Subsidies CASH-Rounded'!$S$14),"NO VAR",'Cons Subsidies CASH-Rounded'!$U$14/'Cons Subsidies CASH-Rounded'!$S$14))</f>
        <v>0.47497163076935245</v>
      </c>
      <c r="K13" s="101" t="str">
        <f t="shared" si="0"/>
        <v>OK</v>
      </c>
    </row>
    <row r="14" spans="1:11" s="87" customFormat="1" ht="30" customHeight="1" x14ac:dyDescent="0.2">
      <c r="A14" s="91" t="s">
        <v>65</v>
      </c>
      <c r="B14" s="132">
        <v>13.955241542012049</v>
      </c>
      <c r="C14" s="129"/>
      <c r="D14" s="109">
        <v>0.92098313417930511</v>
      </c>
      <c r="E14" s="110"/>
      <c r="F14" s="98" t="s">
        <v>98</v>
      </c>
      <c r="J14" s="95">
        <f>IF(EXACT(A14,'Cons Subsidies CASH-Rounded'!$B$15)=TRUE,IF(ISERROR('Cons Subsidies CASH-Rounded'!$U$15/'Cons Subsidies CASH-Rounded'!$S$15),"NO VAR",'Cons Subsidies CASH-Rounded'!$U$15/'Cons Subsidies CASH-Rounded'!$S$15))</f>
        <v>0.92098313417930511</v>
      </c>
      <c r="K14" s="101" t="str">
        <f t="shared" si="0"/>
        <v>OK</v>
      </c>
    </row>
    <row r="15" spans="1:11" s="87" customFormat="1" ht="30" customHeight="1" x14ac:dyDescent="0.2">
      <c r="A15" s="91" t="s">
        <v>66</v>
      </c>
      <c r="B15" s="132">
        <v>9.8185092383683958</v>
      </c>
      <c r="C15" s="129"/>
      <c r="D15" s="109" t="s">
        <v>82</v>
      </c>
      <c r="E15" s="110"/>
      <c r="F15" s="98" t="s">
        <v>99</v>
      </c>
      <c r="J15" s="95">
        <f>IF(EXACT(A15,'Cons Subsidies CASH-Rounded'!$B$16)=TRUE,IF(ISERROR('Cons Subsidies CASH-Rounded'!$U$16/'Cons Subsidies CASH-Rounded'!$S$16),"NO VAR",'Cons Subsidies CASH-Rounded'!$U$16/'Cons Subsidies CASH-Rounded'!$S$16))</f>
        <v>1.5395213891700505</v>
      </c>
      <c r="K15" s="101" t="str">
        <f t="shared" si="0"/>
        <v>OK</v>
      </c>
    </row>
    <row r="16" spans="1:11" s="87" customFormat="1" ht="30" hidden="1" customHeight="1" x14ac:dyDescent="0.2">
      <c r="A16" s="91" t="s">
        <v>6</v>
      </c>
      <c r="B16" s="132">
        <v>0</v>
      </c>
      <c r="C16" s="129"/>
      <c r="D16" s="109" t="s">
        <v>119</v>
      </c>
      <c r="E16" s="110"/>
      <c r="F16" s="98"/>
      <c r="J16" s="95" t="str">
        <f>IF(EXACT(A16,'Cons Subsidies CASH-Rounded'!$B$17)=TRUE,IF(ISERROR('Cons Subsidies CASH-Rounded'!$U$17/'Cons Subsidies CASH-Rounded'!$S$17),"NO VAR",'Cons Subsidies CASH-Rounded'!$U$17/'Cons Subsidies CASH-Rounded'!$S$17))</f>
        <v>NO VAR</v>
      </c>
      <c r="K16" s="101" t="str">
        <f t="shared" si="0"/>
        <v>NO VAR</v>
      </c>
    </row>
    <row r="17" spans="1:11" s="87" customFormat="1" ht="30" customHeight="1" x14ac:dyDescent="0.2">
      <c r="A17" s="91" t="s">
        <v>7</v>
      </c>
      <c r="B17" s="132">
        <v>9.1218570224999986</v>
      </c>
      <c r="C17" s="129"/>
      <c r="D17" s="109">
        <v>0.42461225999902014</v>
      </c>
      <c r="E17" s="110"/>
      <c r="F17" s="98" t="s">
        <v>113</v>
      </c>
      <c r="J17" s="95">
        <f>IF(EXACT(A17,'Cons Subsidies CASH-Rounded'!$B$18)=TRUE,IF(ISERROR('Cons Subsidies CASH-Rounded'!$U$18/'Cons Subsidies CASH-Rounded'!$S$18),"NO VAR",'Cons Subsidies CASH-Rounded'!$U$18/'Cons Subsidies CASH-Rounded'!$S$18))</f>
        <v>0.42461225999902014</v>
      </c>
      <c r="K17" s="101" t="str">
        <f>IF(J17="NO VAR","NO VAR",(IF(J17=FALSE,"INCORRECT LINE BEING PICKED UP","OK")))</f>
        <v>OK</v>
      </c>
    </row>
    <row r="18" spans="1:11" s="87" customFormat="1" ht="36" customHeight="1" x14ac:dyDescent="0.2">
      <c r="A18" s="91" t="s">
        <v>12</v>
      </c>
      <c r="B18" s="132">
        <v>13.901396600729484</v>
      </c>
      <c r="C18" s="129"/>
      <c r="D18" s="109">
        <v>0.13277080940084926</v>
      </c>
      <c r="E18" s="110"/>
      <c r="F18" s="98" t="s">
        <v>101</v>
      </c>
      <c r="J18" s="95">
        <f>IF(EXACT(A18,'Cons Subsidies CASH-Rounded'!$B$23)=TRUE,IF(ISERROR('Cons Subsidies CASH-Rounded'!$U$23/'Cons Subsidies CASH-Rounded'!$S$23),"NO VAR",'Cons Subsidies CASH-Rounded'!$U$23/'Cons Subsidies CASH-Rounded'!$S$23))</f>
        <v>0.13277080940084926</v>
      </c>
      <c r="K18" s="101" t="str">
        <f t="shared" ref="K18:K44" si="1">IF(J18="NO VAR","NO VAR",(IF(J18=FALSE,"INCORRECT LINE BEING PICKED UP","OK")))</f>
        <v>OK</v>
      </c>
    </row>
    <row r="19" spans="1:11" s="87" customFormat="1" ht="30" customHeight="1" x14ac:dyDescent="0.2">
      <c r="A19" s="91" t="s">
        <v>13</v>
      </c>
      <c r="B19" s="132">
        <v>6.8194599999999994</v>
      </c>
      <c r="C19" s="129"/>
      <c r="D19" s="109">
        <v>0.2113870381586917</v>
      </c>
      <c r="E19" s="110"/>
      <c r="F19" s="98" t="s">
        <v>103</v>
      </c>
      <c r="J19" s="95">
        <f>IF(EXACT(A19,'Cons Subsidies CASH-Rounded'!$B$24)=TRUE,IF(ISERROR('Cons Subsidies CASH-Rounded'!$U$24/'Cons Subsidies CASH-Rounded'!$S$24),"NO VAR",'Cons Subsidies CASH-Rounded'!$U$24/'Cons Subsidies CASH-Rounded'!$S$24))</f>
        <v>0.2113870381586917</v>
      </c>
      <c r="K19" s="101" t="str">
        <f t="shared" si="1"/>
        <v>OK</v>
      </c>
    </row>
    <row r="20" spans="1:11" s="87" customFormat="1" ht="30" hidden="1" customHeight="1" x14ac:dyDescent="0.2">
      <c r="A20" s="91" t="s">
        <v>14</v>
      </c>
      <c r="B20" s="132">
        <v>0</v>
      </c>
      <c r="C20" s="129"/>
      <c r="D20" s="109" t="s">
        <v>119</v>
      </c>
      <c r="E20" s="110"/>
      <c r="F20" s="98"/>
      <c r="J20" s="95" t="str">
        <f>IF(EXACT(A20,'Cons Subsidies CASH-Rounded'!$B$25)=TRUE,IF(ISERROR('Cons Subsidies CASH-Rounded'!$U$25/'Cons Subsidies CASH-Rounded'!$S$25),"NO VAR",'Cons Subsidies CASH-Rounded'!$U$25/'Cons Subsidies CASH-Rounded'!$S$25))</f>
        <v>NO VAR</v>
      </c>
      <c r="K20" s="101" t="str">
        <f t="shared" si="1"/>
        <v>NO VAR</v>
      </c>
    </row>
    <row r="21" spans="1:11" s="87" customFormat="1" ht="30" customHeight="1" x14ac:dyDescent="0.2">
      <c r="A21" s="91" t="s">
        <v>21</v>
      </c>
      <c r="B21" s="133">
        <v>-20.946058009991489</v>
      </c>
      <c r="C21" s="129"/>
      <c r="D21" s="109">
        <v>-0.60934810599546552</v>
      </c>
      <c r="E21" s="110"/>
      <c r="F21" s="98" t="s">
        <v>102</v>
      </c>
      <c r="J21" s="95">
        <f>IF(EXACT(A21,'Cons Subsidies CASH-Rounded'!$B$33)=TRUE,IF(ISERROR('Cons Subsidies CASH-Rounded'!$U$33/'Cons Subsidies CASH-Rounded'!$S$33),"NO VAR",'Cons Subsidies CASH-Rounded'!$U$33/'Cons Subsidies CASH-Rounded'!$S$33))</f>
        <v>-0.60934810599546552</v>
      </c>
      <c r="K21" s="101" t="str">
        <f t="shared" si="1"/>
        <v>OK</v>
      </c>
    </row>
    <row r="22" spans="1:11" s="87" customFormat="1" ht="30" hidden="1" customHeight="1" x14ac:dyDescent="0.2">
      <c r="A22" s="91" t="s">
        <v>22</v>
      </c>
      <c r="B22" s="133">
        <v>0</v>
      </c>
      <c r="C22" s="129"/>
      <c r="D22" s="109" t="s">
        <v>119</v>
      </c>
      <c r="E22" s="110"/>
      <c r="F22" s="98"/>
      <c r="J22" s="95" t="str">
        <f>IF(EXACT(A22,'Cons Subsidies CASH-Rounded'!$B$34)=TRUE,IF(ISERROR('Cons Subsidies CASH-Rounded'!$U$34/'Cons Subsidies CASH-Rounded'!$S$34),"NO VAR",'Cons Subsidies CASH-Rounded'!$U$34/'Cons Subsidies CASH-Rounded'!$S$34))</f>
        <v>NO VAR</v>
      </c>
      <c r="K22" s="101" t="str">
        <f t="shared" si="1"/>
        <v>NO VAR</v>
      </c>
    </row>
    <row r="23" spans="1:11" s="87" customFormat="1" ht="30" hidden="1" customHeight="1" x14ac:dyDescent="0.2">
      <c r="A23" s="91" t="s">
        <v>23</v>
      </c>
      <c r="B23" s="133">
        <v>0</v>
      </c>
      <c r="C23" s="129"/>
      <c r="D23" s="109" t="s">
        <v>119</v>
      </c>
      <c r="E23" s="110"/>
      <c r="F23" s="98"/>
      <c r="J23" s="95" t="str">
        <f>IF(EXACT(A23,'Cons Subsidies CASH-Rounded'!$B$35)=TRUE,IF(ISERROR('Cons Subsidies CASH-Rounded'!$U$35/'Cons Subsidies CASH-Rounded'!$S$35),"NO VAR",'Cons Subsidies CASH-Rounded'!$U$35/'Cons Subsidies CASH-Rounded'!$S$35))</f>
        <v>NO VAR</v>
      </c>
      <c r="K23" s="101" t="str">
        <f>IF(J26="NO VAR","NO VAR",(IF(J26=FALSE,"INCORRECT LINE BEING PICKED UP","OK")))</f>
        <v>NO VAR</v>
      </c>
    </row>
    <row r="24" spans="1:11" s="87" customFormat="1" ht="30" hidden="1" customHeight="1" x14ac:dyDescent="0.2">
      <c r="A24" s="91" t="s">
        <v>24</v>
      </c>
      <c r="B24" s="133">
        <v>0</v>
      </c>
      <c r="C24" s="129"/>
      <c r="D24" s="109" t="s">
        <v>119</v>
      </c>
      <c r="E24" s="110"/>
      <c r="F24" s="98"/>
      <c r="J24" s="95" t="str">
        <f>IF(EXACT(A24,'Cons Subsidies CASH-Rounded'!$B$36)=TRUE,IF(ISERROR('Cons Subsidies CASH-Rounded'!$U$36/'Cons Subsidies CASH-Rounded'!$S$36),"NO VAR",'Cons Subsidies CASH-Rounded'!$U$36/'Cons Subsidies CASH-Rounded'!$S$36))</f>
        <v>NO VAR</v>
      </c>
      <c r="K24" s="101" t="str">
        <f t="shared" si="1"/>
        <v>NO VAR</v>
      </c>
    </row>
    <row r="25" spans="1:11" s="87" customFormat="1" ht="30" hidden="1" customHeight="1" x14ac:dyDescent="0.2">
      <c r="A25" s="91" t="s">
        <v>25</v>
      </c>
      <c r="B25" s="133">
        <v>0</v>
      </c>
      <c r="C25" s="129"/>
      <c r="D25" s="109" t="s">
        <v>119</v>
      </c>
      <c r="E25" s="110"/>
      <c r="F25" s="98"/>
      <c r="J25" s="95" t="str">
        <f>IF(EXACT(A25,'Cons Subsidies CASH-Rounded'!$B$37)=TRUE,IF(ISERROR('Cons Subsidies CASH-Rounded'!$U$37/'Cons Subsidies CASH-Rounded'!$S$37),"NO VAR",'Cons Subsidies CASH-Rounded'!$U$37/'Cons Subsidies CASH-Rounded'!$S$37))</f>
        <v>NO VAR</v>
      </c>
      <c r="K25" s="101" t="str">
        <f t="shared" si="1"/>
        <v>NO VAR</v>
      </c>
    </row>
    <row r="26" spans="1:11" s="87" customFormat="1" ht="30" hidden="1" customHeight="1" x14ac:dyDescent="0.2">
      <c r="A26" s="91" t="s">
        <v>19</v>
      </c>
      <c r="B26" s="133">
        <v>0</v>
      </c>
      <c r="C26" s="129"/>
      <c r="D26" s="109" t="s">
        <v>119</v>
      </c>
      <c r="E26" s="110"/>
      <c r="F26" s="98"/>
      <c r="J26" s="95" t="str">
        <f>IF(EXACT(A26,'Cons Subsidies CASH-Rounded'!$B$39)=TRUE,IF(ISERROR('Cons Subsidies CASH-Rounded'!$U$39/'Cons Subsidies CASH-Rounded'!$S$39),"NO VAR",'Cons Subsidies CASH-Rounded'!$U$39/'Cons Subsidies CASH-Rounded'!$S$39))</f>
        <v>NO VAR</v>
      </c>
      <c r="K26" s="101" t="str">
        <f t="shared" si="1"/>
        <v>NO VAR</v>
      </c>
    </row>
    <row r="27" spans="1:11" s="87" customFormat="1" ht="33.75" customHeight="1" x14ac:dyDescent="0.2">
      <c r="A27" s="91" t="s">
        <v>27</v>
      </c>
      <c r="B27" s="133">
        <v>-7.1383457499999992</v>
      </c>
      <c r="C27" s="129"/>
      <c r="D27" s="109">
        <v>-0.41699270756671625</v>
      </c>
      <c r="E27" s="110"/>
      <c r="F27" s="98" t="s">
        <v>104</v>
      </c>
      <c r="J27" s="95">
        <f>IF(EXACT(A27,'Cons Subsidies CASH-Rounded'!$B$40)=TRUE,IF(ISERROR('Cons Subsidies CASH-Rounded'!$U$40/'Cons Subsidies CASH-Rounded'!$S$40),"NO VAR",'Cons Subsidies CASH-Rounded'!$U$40/'Cons Subsidies CASH-Rounded'!$S$40))</f>
        <v>-0.41699270756671625</v>
      </c>
      <c r="K27" s="101" t="str">
        <f t="shared" si="1"/>
        <v>OK</v>
      </c>
    </row>
    <row r="28" spans="1:11" s="87" customFormat="1" ht="30" hidden="1" customHeight="1" x14ac:dyDescent="0.2">
      <c r="A28" s="91" t="s">
        <v>28</v>
      </c>
      <c r="B28" s="133">
        <v>6.3718611080787468E-5</v>
      </c>
      <c r="C28" s="129"/>
      <c r="D28" s="109">
        <v>2.6366391341371954E-6</v>
      </c>
      <c r="E28" s="110"/>
      <c r="F28" s="98"/>
      <c r="J28" s="95">
        <f>IF(EXACT(A28,'Cons Subsidies CASH-Rounded'!$B$41)=TRUE,IF(ISERROR('Cons Subsidies CASH-Rounded'!$U$41/'Cons Subsidies CASH-Rounded'!$S$41),"NO VAR",'Cons Subsidies CASH-Rounded'!$U$41/'Cons Subsidies CASH-Rounded'!$S$41))</f>
        <v>2.6366391341371954E-6</v>
      </c>
      <c r="K28" s="101" t="str">
        <f t="shared" si="1"/>
        <v>OK</v>
      </c>
    </row>
    <row r="29" spans="1:11" s="87" customFormat="1" ht="30" hidden="1" customHeight="1" x14ac:dyDescent="0.2">
      <c r="A29" s="91" t="s">
        <v>29</v>
      </c>
      <c r="B29" s="133">
        <v>7.1382820313889255</v>
      </c>
      <c r="C29" s="129"/>
      <c r="D29" s="109">
        <v>-0.17290156172151988</v>
      </c>
      <c r="E29" s="110"/>
      <c r="F29" s="98"/>
      <c r="J29" s="95">
        <f>IF(EXACT(A29,'Cons Subsidies CASH-Rounded'!$B$42)=TRUE,IF(ISERROR('Cons Subsidies CASH-Rounded'!$U$42/'Cons Subsidies CASH-Rounded'!$S$42),"NO VAR",'Cons Subsidies CASH-Rounded'!$U$42/'Cons Subsidies CASH-Rounded'!$S$42))</f>
        <v>-0.17290156172151988</v>
      </c>
      <c r="K29" s="101" t="str">
        <f t="shared" si="1"/>
        <v>OK</v>
      </c>
    </row>
    <row r="30" spans="1:11" s="87" customFormat="1" ht="30" hidden="1" customHeight="1" x14ac:dyDescent="0.2">
      <c r="A30" s="91" t="s">
        <v>31</v>
      </c>
      <c r="B30" s="133">
        <v>0</v>
      </c>
      <c r="C30" s="130"/>
      <c r="D30" s="109" t="s">
        <v>119</v>
      </c>
      <c r="E30" s="110"/>
      <c r="F30" s="99"/>
      <c r="J30" s="95">
        <f>IF(EXACT(A30,'Cons Subsidies CASH-Rounded'!$B$47)=TRUE,IF(ISERROR('Cons Subsidies CASH-Rounded'!$U$47/'Cons Subsidies CASH-Rounded'!$S$47),"NO VAR",'Cons Subsidies CASH-Rounded'!$U$47/'Cons Subsidies CASH-Rounded'!$S$47))</f>
        <v>0</v>
      </c>
      <c r="K30" s="101" t="str">
        <f t="shared" si="1"/>
        <v>OK</v>
      </c>
    </row>
    <row r="31" spans="1:11" s="87" customFormat="1" ht="30" hidden="1" customHeight="1" x14ac:dyDescent="0.2">
      <c r="A31" s="91" t="s">
        <v>33</v>
      </c>
      <c r="B31" s="133">
        <v>0</v>
      </c>
      <c r="C31" s="130"/>
      <c r="D31" s="109" t="s">
        <v>119</v>
      </c>
      <c r="E31" s="110"/>
      <c r="F31" s="99"/>
      <c r="J31" s="95" t="str">
        <f>IF(EXACT(A31,'Cons Subsidies CASH-Rounded'!$B$52)=TRUE,IF(ISERROR('Cons Subsidies CASH-Rounded'!$U$52/'Cons Subsidies CASH-Rounded'!$S$52),"NO VAR",'Cons Subsidies CASH-Rounded'!$U$52/'Cons Subsidies CASH-Rounded'!$S$52))</f>
        <v>NO VAR</v>
      </c>
      <c r="K31" s="101" t="str">
        <f t="shared" si="1"/>
        <v>NO VAR</v>
      </c>
    </row>
    <row r="32" spans="1:11" s="87" customFormat="1" ht="30" customHeight="1" x14ac:dyDescent="0.2">
      <c r="A32" s="91" t="s">
        <v>34</v>
      </c>
      <c r="B32" s="133">
        <v>4.6334999999999997</v>
      </c>
      <c r="C32" s="130"/>
      <c r="D32" s="109" t="s">
        <v>82</v>
      </c>
      <c r="E32" s="110"/>
      <c r="F32" s="99" t="s">
        <v>110</v>
      </c>
      <c r="J32" s="95" t="str">
        <f>IF(EXACT(A32,'Cons Subsidies CASH-Rounded'!$B$53)=TRUE,IF(ISERROR('Cons Subsidies CASH-Rounded'!$U$53/'Cons Subsidies CASH-Rounded'!$S$53),"NO VAR",'Cons Subsidies CASH-Rounded'!$U$53/'Cons Subsidies CASH-Rounded'!$S$53))</f>
        <v>NO VAR</v>
      </c>
      <c r="K32" s="101" t="str">
        <f t="shared" si="1"/>
        <v>NO VAR</v>
      </c>
    </row>
    <row r="33" spans="1:18" s="87" customFormat="1" ht="30" hidden="1" customHeight="1" x14ac:dyDescent="0.2">
      <c r="A33" s="91" t="s">
        <v>35</v>
      </c>
      <c r="B33" s="133">
        <v>0</v>
      </c>
      <c r="C33" s="130"/>
      <c r="D33" s="109" t="s">
        <v>119</v>
      </c>
      <c r="E33" s="110"/>
      <c r="F33" s="99"/>
      <c r="J33" s="95" t="str">
        <f>IF(EXACT(A33,'Cons Subsidies CASH-Rounded'!$B$54)=TRUE,IF(ISERROR('Cons Subsidies CASH-Rounded'!$U$54/'Cons Subsidies CASH-Rounded'!$S$54),"NO VAR",'Cons Subsidies CASH-Rounded'!$U$54/'Cons Subsidies CASH-Rounded'!$S$54))</f>
        <v>NO VAR</v>
      </c>
      <c r="K33" s="101" t="str">
        <f t="shared" si="1"/>
        <v>NO VAR</v>
      </c>
    </row>
    <row r="34" spans="1:18" s="87" customFormat="1" ht="30" customHeight="1" x14ac:dyDescent="0.2">
      <c r="A34" s="91" t="s">
        <v>36</v>
      </c>
      <c r="B34" s="133">
        <v>1.8355630000000001</v>
      </c>
      <c r="C34" s="130"/>
      <c r="D34" s="109" t="s">
        <v>82</v>
      </c>
      <c r="E34" s="110"/>
      <c r="F34" s="99" t="s">
        <v>110</v>
      </c>
      <c r="J34" s="95" t="str">
        <f>IF(EXACT(A34,'Cons Subsidies CASH-Rounded'!$B$55)=TRUE,IF(ISERROR('Cons Subsidies CASH-Rounded'!$U$55/'Cons Subsidies CASH-Rounded'!$S$55),"NO VAR",'Cons Subsidies CASH-Rounded'!$U$55/'Cons Subsidies CASH-Rounded'!$S$55))</f>
        <v>NO VAR</v>
      </c>
      <c r="K34" s="101" t="str">
        <f t="shared" si="1"/>
        <v>NO VAR</v>
      </c>
    </row>
    <row r="35" spans="1:18" s="87" customFormat="1" ht="30" customHeight="1" x14ac:dyDescent="0.2">
      <c r="A35" s="91" t="s">
        <v>37</v>
      </c>
      <c r="B35" s="133">
        <v>7.5999999999999998E-2</v>
      </c>
      <c r="C35" s="130"/>
      <c r="D35" s="109" t="s">
        <v>82</v>
      </c>
      <c r="E35" s="110"/>
      <c r="F35" s="99" t="s">
        <v>110</v>
      </c>
      <c r="J35" s="95" t="str">
        <f>IF(EXACT(A35,'Cons Subsidies CASH-Rounded'!$B$56)=TRUE,IF(ISERROR('Cons Subsidies CASH-Rounded'!$U$56/'Cons Subsidies CASH-Rounded'!$S$56),"NO VAR",'Cons Subsidies CASH-Rounded'!$U$56/'Cons Subsidies CASH-Rounded'!$S$56))</f>
        <v>NO VAR</v>
      </c>
      <c r="K35" s="101" t="str">
        <f t="shared" si="1"/>
        <v>NO VAR</v>
      </c>
    </row>
    <row r="36" spans="1:18" ht="30" customHeight="1" x14ac:dyDescent="0.2">
      <c r="A36" s="91" t="s">
        <v>38</v>
      </c>
      <c r="B36" s="133">
        <v>7.5999999999999998E-2</v>
      </c>
      <c r="C36" s="131"/>
      <c r="D36" s="109" t="s">
        <v>82</v>
      </c>
      <c r="E36" s="2"/>
      <c r="F36" s="99" t="s">
        <v>110</v>
      </c>
      <c r="J36" s="95" t="str">
        <f>IF(EXACT(A36,'Cons Subsidies CASH-Rounded'!$B$57)=TRUE,IF(ISERROR('Cons Subsidies CASH-Rounded'!$U$57/'Cons Subsidies CASH-Rounded'!$S$57),"NO VAR",'Cons Subsidies CASH-Rounded'!$U$57/'Cons Subsidies CASH-Rounded'!$S$57))</f>
        <v>NO VAR</v>
      </c>
      <c r="K36" s="101" t="str">
        <f t="shared" si="1"/>
        <v>NO VAR</v>
      </c>
    </row>
    <row r="37" spans="1:18" ht="30" hidden="1" customHeight="1" x14ac:dyDescent="0.2">
      <c r="A37" s="91" t="s">
        <v>39</v>
      </c>
      <c r="B37" s="133">
        <v>0</v>
      </c>
      <c r="C37" s="131"/>
      <c r="D37" s="109" t="s">
        <v>119</v>
      </c>
      <c r="E37" s="2"/>
      <c r="F37" s="102"/>
      <c r="J37" s="95" t="str">
        <f>IF(EXACT(A37,'Cons Subsidies CASH-Rounded'!$B$58)=TRUE,IF(ISERROR('Cons Subsidies CASH-Rounded'!$U$58/'Cons Subsidies CASH-Rounded'!$S$58),"NO VAR",'Cons Subsidies CASH-Rounded'!$U$58/'Cons Subsidies CASH-Rounded'!$S$58))</f>
        <v>NO VAR</v>
      </c>
      <c r="K37" s="101" t="str">
        <f t="shared" si="1"/>
        <v>NO VAR</v>
      </c>
    </row>
    <row r="38" spans="1:18" ht="30" hidden="1" customHeight="1" x14ac:dyDescent="0.2">
      <c r="A38" s="91" t="s">
        <v>40</v>
      </c>
      <c r="B38" s="133">
        <v>0</v>
      </c>
      <c r="C38" s="131"/>
      <c r="D38" s="109" t="s">
        <v>119</v>
      </c>
      <c r="E38" s="2"/>
      <c r="F38" s="102"/>
      <c r="J38" s="95" t="str">
        <f>IF(EXACT(A38,'Cons Subsidies CASH-Rounded'!$B$59)=TRUE,IF(ISERROR('Cons Subsidies CASH-Rounded'!$U$59/'Cons Subsidies CASH-Rounded'!$S$59),"NO VAR",'Cons Subsidies CASH-Rounded'!$U$59/'Cons Subsidies CASH-Rounded'!$S$59))</f>
        <v>NO VAR</v>
      </c>
      <c r="K38" s="101" t="str">
        <f t="shared" si="1"/>
        <v>NO VAR</v>
      </c>
    </row>
    <row r="39" spans="1:18" ht="30" hidden="1" customHeight="1" x14ac:dyDescent="0.2">
      <c r="A39" s="91" t="s">
        <v>41</v>
      </c>
      <c r="B39" s="133">
        <v>0</v>
      </c>
      <c r="C39" s="131"/>
      <c r="D39" s="109" t="s">
        <v>119</v>
      </c>
      <c r="E39" s="2"/>
      <c r="F39" s="98"/>
      <c r="J39" s="95" t="str">
        <f>IF(EXACT(A39,'Cons Subsidies CASH-Rounded'!$B$60)=TRUE,IF(ISERROR('Cons Subsidies CASH-Rounded'!$U$60/'Cons Subsidies CASH-Rounded'!$S$60),"NO VAR",'Cons Subsidies CASH-Rounded'!$U$60/'Cons Subsidies CASH-Rounded'!$S$60))</f>
        <v>NO VAR</v>
      </c>
      <c r="K39" s="101" t="str">
        <f t="shared" si="1"/>
        <v>NO VAR</v>
      </c>
    </row>
    <row r="40" spans="1:18" ht="30" hidden="1" customHeight="1" x14ac:dyDescent="0.2">
      <c r="A40" s="91" t="s">
        <v>58</v>
      </c>
      <c r="B40" s="133">
        <v>0</v>
      </c>
      <c r="C40" s="131"/>
      <c r="D40" s="109" t="s">
        <v>119</v>
      </c>
      <c r="E40" s="2"/>
      <c r="F40" s="102"/>
      <c r="J40" s="95" t="str">
        <f>IF(EXACT(A40,'Cons Subsidies CASH-Rounded'!$B$63)=TRUE,IF(ISERROR('Cons Subsidies CASH-Rounded'!$U$63/'Cons Subsidies CASH-Rounded'!$S$63),"NO VAR",'Cons Subsidies CASH-Rounded'!$U$63/'Cons Subsidies CASH-Rounded'!$S$63))</f>
        <v>NO VAR</v>
      </c>
      <c r="K40" s="101" t="str">
        <f t="shared" si="1"/>
        <v>NO VAR</v>
      </c>
    </row>
    <row r="41" spans="1:18" ht="36" customHeight="1" x14ac:dyDescent="0.2">
      <c r="A41" s="91" t="s">
        <v>44</v>
      </c>
      <c r="B41" s="133">
        <v>-21.228588982726837</v>
      </c>
      <c r="C41" s="130"/>
      <c r="D41" s="109">
        <v>-1</v>
      </c>
      <c r="E41" s="110"/>
      <c r="F41" s="99" t="s">
        <v>87</v>
      </c>
      <c r="G41" s="87"/>
      <c r="H41" s="87"/>
      <c r="I41" s="87"/>
      <c r="J41" s="95">
        <f>IF(EXACT(A41,'Cons Subsidies CASH-Rounded'!$B$68)=TRUE,IF(ISERROR('Cons Subsidies CASH-Rounded'!$U$68/'Cons Subsidies CASH-Rounded'!$S$68),"NO VAR",'Cons Subsidies CASH-Rounded'!$U$68/'Cons Subsidies CASH-Rounded'!$S$68))</f>
        <v>-1</v>
      </c>
      <c r="K41" s="101" t="str">
        <f t="shared" si="1"/>
        <v>OK</v>
      </c>
      <c r="L41" s="87"/>
      <c r="M41" s="87"/>
      <c r="N41" s="87"/>
      <c r="O41" s="87"/>
      <c r="P41" s="87"/>
      <c r="Q41" s="87"/>
      <c r="R41" s="87"/>
    </row>
    <row r="42" spans="1:18" ht="30" hidden="1" customHeight="1" x14ac:dyDescent="0.2">
      <c r="A42" s="91" t="s">
        <v>45</v>
      </c>
      <c r="B42" s="133">
        <v>0</v>
      </c>
      <c r="C42" s="130"/>
      <c r="D42" s="109" t="s">
        <v>119</v>
      </c>
      <c r="E42" s="110"/>
      <c r="F42" s="99"/>
      <c r="G42" s="87"/>
      <c r="H42" s="87"/>
      <c r="I42" s="87"/>
      <c r="J42" s="95" t="str">
        <f>IF(EXACT(A42,'Cons Subsidies CASH-Rounded'!$B$69)=TRUE,IF(ISERROR('Cons Subsidies CASH-Rounded'!$U$69/'Cons Subsidies CASH-Rounded'!$S$69),"NO VAR",'Cons Subsidies CASH-Rounded'!$U$69/'Cons Subsidies CASH-Rounded'!$S$69))</f>
        <v>NO VAR</v>
      </c>
      <c r="K42" s="101" t="str">
        <f t="shared" si="1"/>
        <v>NO VAR</v>
      </c>
      <c r="L42" s="87"/>
      <c r="M42" s="87"/>
      <c r="N42" s="87"/>
      <c r="O42" s="87"/>
      <c r="P42" s="87"/>
      <c r="Q42" s="87"/>
      <c r="R42" s="87"/>
    </row>
    <row r="43" spans="1:18" ht="30" customHeight="1" x14ac:dyDescent="0.2">
      <c r="A43" s="91" t="s">
        <v>46</v>
      </c>
      <c r="B43" s="133">
        <v>4.8326782859553887</v>
      </c>
      <c r="C43" s="130"/>
      <c r="D43" s="109">
        <v>0.2047370114888723</v>
      </c>
      <c r="E43" s="110"/>
      <c r="F43" s="99" t="s">
        <v>105</v>
      </c>
      <c r="G43" s="87"/>
      <c r="H43" s="87"/>
      <c r="I43" s="87"/>
      <c r="J43" s="95">
        <f>IF(EXACT(A43,'Cons Subsidies CASH-Rounded'!$B$70)=TRUE,IF(ISERROR('Cons Subsidies CASH-Rounded'!$U$70/'Cons Subsidies CASH-Rounded'!$S$70),"NO VAR",'Cons Subsidies CASH-Rounded'!$U$70/'Cons Subsidies CASH-Rounded'!$S$70))</f>
        <v>0.2047370114888723</v>
      </c>
      <c r="K43" s="101" t="str">
        <f t="shared" si="1"/>
        <v>OK</v>
      </c>
      <c r="L43" s="87"/>
      <c r="M43" s="87"/>
      <c r="N43" s="87"/>
      <c r="O43" s="87"/>
      <c r="P43" s="87"/>
      <c r="Q43" s="87"/>
      <c r="R43" s="87"/>
    </row>
    <row r="44" spans="1:18" ht="30" customHeight="1" x14ac:dyDescent="0.2">
      <c r="A44" s="91" t="s">
        <v>71</v>
      </c>
      <c r="B44" s="133">
        <v>75.091999999999999</v>
      </c>
      <c r="C44" s="130"/>
      <c r="D44" s="109" t="s">
        <v>120</v>
      </c>
      <c r="E44" s="110"/>
      <c r="F44" s="99" t="s">
        <v>106</v>
      </c>
      <c r="G44" s="87"/>
      <c r="H44" s="87"/>
      <c r="I44" s="87"/>
      <c r="J44" s="95">
        <f>IF(EXACT(A44,'Cons Subsidies CASH-Rounded'!$B$76)=TRUE,IF(ISERROR('Cons Subsidies CASH-Rounded'!$U$76/'Cons Subsidies CASH-Rounded'!$S$76),"NO VAR",'Cons Subsidies CASH-Rounded'!$U$76/'Cons Subsidies CASH-Rounded'!$S$76))</f>
        <v>-4.6841744120766018</v>
      </c>
      <c r="K44" s="101" t="str">
        <f t="shared" si="1"/>
        <v>OK</v>
      </c>
      <c r="L44" s="87"/>
      <c r="M44" s="87"/>
      <c r="N44" s="87"/>
      <c r="O44" s="87"/>
      <c r="P44" s="87"/>
      <c r="Q44" s="87"/>
      <c r="R44" s="87"/>
    </row>
    <row r="45" spans="1:18" ht="30" hidden="1" customHeight="1" x14ac:dyDescent="0.2">
      <c r="A45" s="91"/>
      <c r="B45" s="133"/>
      <c r="C45" s="130"/>
      <c r="D45" s="109"/>
      <c r="E45" s="110"/>
      <c r="F45" s="99"/>
      <c r="G45" s="87"/>
      <c r="H45" s="87"/>
      <c r="I45" s="87"/>
      <c r="J45" s="95"/>
      <c r="K45" s="101"/>
      <c r="L45" s="87"/>
      <c r="M45" s="87"/>
      <c r="N45" s="87"/>
      <c r="O45" s="87"/>
      <c r="P45" s="87"/>
      <c r="Q45" s="87"/>
      <c r="R45" s="87"/>
    </row>
    <row r="46" spans="1:18" ht="6" customHeight="1" thickBot="1" x14ac:dyDescent="0.25">
      <c r="A46" s="103"/>
      <c r="B46" s="112"/>
      <c r="C46" s="104"/>
      <c r="D46" s="112"/>
      <c r="E46" s="111"/>
      <c r="F46" s="105"/>
      <c r="G46" s="87"/>
      <c r="H46" s="87"/>
      <c r="I46" s="87"/>
      <c r="J46" s="87"/>
      <c r="K46" s="88"/>
      <c r="L46" s="87"/>
      <c r="M46" s="87"/>
      <c r="N46" s="87"/>
      <c r="O46" s="87"/>
      <c r="P46" s="87"/>
      <c r="Q46" s="87"/>
      <c r="R46" s="87"/>
    </row>
    <row r="47" spans="1:18" ht="30" customHeight="1" x14ac:dyDescent="0.3">
      <c r="A47" s="212" t="s">
        <v>121</v>
      </c>
      <c r="B47" s="212"/>
      <c r="C47" s="212"/>
      <c r="D47" s="212"/>
      <c r="E47" s="212"/>
      <c r="F47" s="212"/>
    </row>
    <row r="48" spans="1:18" ht="12" customHeight="1" thickBot="1" x14ac:dyDescent="0.25">
      <c r="A48" s="107"/>
      <c r="B48" s="107"/>
      <c r="C48" s="107"/>
      <c r="D48" s="107"/>
      <c r="E48" s="107"/>
      <c r="F48" s="107"/>
    </row>
    <row r="49" spans="1:11" ht="17.25" customHeight="1" x14ac:dyDescent="0.2">
      <c r="A49" s="202" t="s">
        <v>75</v>
      </c>
      <c r="B49" s="213" t="s">
        <v>64</v>
      </c>
      <c r="C49" s="214">
        <v>0</v>
      </c>
      <c r="D49" s="196" t="s">
        <v>62</v>
      </c>
      <c r="E49" s="197">
        <v>0</v>
      </c>
      <c r="F49" s="200" t="s">
        <v>63</v>
      </c>
      <c r="J49" s="92" t="s">
        <v>67</v>
      </c>
      <c r="K49" s="96" t="s">
        <v>67</v>
      </c>
    </row>
    <row r="50" spans="1:11" ht="17.25" customHeight="1" x14ac:dyDescent="0.2">
      <c r="A50" s="203"/>
      <c r="B50" s="215"/>
      <c r="C50" s="216"/>
      <c r="D50" s="198"/>
      <c r="E50" s="199"/>
      <c r="F50" s="201"/>
      <c r="J50" s="93" t="s">
        <v>57</v>
      </c>
      <c r="K50" s="97" t="s">
        <v>57</v>
      </c>
    </row>
    <row r="51" spans="1:11" ht="15.75" customHeight="1" x14ac:dyDescent="0.2">
      <c r="A51" s="89"/>
      <c r="B51" s="186"/>
      <c r="C51" s="187"/>
      <c r="D51" s="188"/>
      <c r="E51" s="189"/>
      <c r="F51" s="90"/>
      <c r="J51" s="94"/>
      <c r="K51" s="100"/>
    </row>
    <row r="52" spans="1:11" s="87" customFormat="1" ht="24" customHeight="1" x14ac:dyDescent="0.2">
      <c r="A52" s="91" t="s">
        <v>2</v>
      </c>
      <c r="B52" s="132">
        <v>-34.370048113110443</v>
      </c>
      <c r="C52" s="134"/>
      <c r="D52" s="109">
        <v>-2.9581047497488269E-2</v>
      </c>
      <c r="E52" s="110"/>
      <c r="F52" s="98" t="s">
        <v>91</v>
      </c>
      <c r="J52" s="95">
        <f>IF(EXACT(A52,'Cons Subsidies CASH-Rounded'!$B$92)=TRUE,IF(ISERROR('Cons Subsidies CASH-Rounded'!$U$92/'Cons Subsidies CASH-Rounded'!$S$92),"NO VAR",'Cons Subsidies CASH-Rounded'!$U$92/'Cons Subsidies CASH-Rounded'!$S$92))</f>
        <v>-2.9581047497488269E-2</v>
      </c>
      <c r="K52" s="101" t="str">
        <f t="shared" ref="K52:K56" si="2">IF(J52="NO VAR","NO VAR",(IF(J52=FALSE,"INCORRECT LINE BEING PICKED UP","OK")))</f>
        <v>OK</v>
      </c>
    </row>
    <row r="53" spans="1:11" s="87" customFormat="1" ht="24" customHeight="1" x14ac:dyDescent="0.2">
      <c r="A53" s="91" t="s">
        <v>3</v>
      </c>
      <c r="B53" s="132">
        <v>77.956903651889206</v>
      </c>
      <c r="C53" s="134"/>
      <c r="D53" s="109">
        <v>0.17643144473623923</v>
      </c>
      <c r="E53" s="110"/>
      <c r="F53" s="98" t="s">
        <v>91</v>
      </c>
      <c r="J53" s="95">
        <f>IF(EXACT(A53,'Cons Subsidies CASH-Rounded'!$B$93)=TRUE,IF(ISERROR('Cons Subsidies CASH-Rounded'!$U$93/'Cons Subsidies CASH-Rounded'!$S$93),"NO VAR",'Cons Subsidies CASH-Rounded'!$U$93/'Cons Subsidies CASH-Rounded'!$S$93))</f>
        <v>0.17643144473623923</v>
      </c>
      <c r="K53" s="101" t="str">
        <f t="shared" si="2"/>
        <v>OK</v>
      </c>
    </row>
    <row r="54" spans="1:11" s="87" customFormat="1" ht="24" customHeight="1" x14ac:dyDescent="0.2">
      <c r="A54" s="91" t="s">
        <v>65</v>
      </c>
      <c r="B54" s="132">
        <v>48.535730320060225</v>
      </c>
      <c r="C54" s="134"/>
      <c r="D54" s="109">
        <v>0.20933198080317555</v>
      </c>
      <c r="E54" s="110"/>
      <c r="F54" s="98" t="s">
        <v>91</v>
      </c>
      <c r="J54" s="95">
        <f>IF(EXACT(A54,'Cons Subsidies CASH-Rounded'!$B$94)=TRUE,IF(ISERROR('Cons Subsidies CASH-Rounded'!$U$94/'Cons Subsidies CASH-Rounded'!$S$94),"NO VAR",'Cons Subsidies CASH-Rounded'!$U$94/'Cons Subsidies CASH-Rounded'!$S$94))</f>
        <v>0.20933198080317555</v>
      </c>
      <c r="K54" s="101" t="str">
        <f t="shared" si="2"/>
        <v>OK</v>
      </c>
    </row>
    <row r="55" spans="1:11" s="87" customFormat="1" ht="24" customHeight="1" x14ac:dyDescent="0.2">
      <c r="A55" s="91" t="s">
        <v>66</v>
      </c>
      <c r="B55" s="132">
        <v>36.820053181842013</v>
      </c>
      <c r="C55" s="134"/>
      <c r="D55" s="109">
        <v>0.36283645319955593</v>
      </c>
      <c r="E55" s="110"/>
      <c r="F55" s="98" t="s">
        <v>91</v>
      </c>
      <c r="J55" s="95">
        <f>IF(EXACT(A55,'Cons Subsidies CASH-Rounded'!$B$95)=TRUE,IF(ISERROR('Cons Subsidies CASH-Rounded'!$U$95/'Cons Subsidies CASH-Rounded'!$S$95),"NO VAR",'Cons Subsidies CASH-Rounded'!$U$95/'Cons Subsidies CASH-Rounded'!$S$95))</f>
        <v>0.36283645319955593</v>
      </c>
      <c r="K55" s="101" t="str">
        <f t="shared" si="2"/>
        <v>OK</v>
      </c>
    </row>
    <row r="56" spans="1:11" s="87" customFormat="1" ht="24" hidden="1" customHeight="1" x14ac:dyDescent="0.2">
      <c r="A56" s="91" t="s">
        <v>6</v>
      </c>
      <c r="B56" s="132">
        <v>0</v>
      </c>
      <c r="C56" s="134"/>
      <c r="D56" s="109" t="s">
        <v>119</v>
      </c>
      <c r="E56" s="110"/>
      <c r="F56" s="98"/>
      <c r="J56" s="95" t="str">
        <f>IF(EXACT(A56,'Cons Subsidies CASH-Rounded'!$B$96)=TRUE,IF(ISERROR('Cons Subsidies CASH-Rounded'!$U$96/'Cons Subsidies CASH-Rounded'!$S$96),"NO VAR",'Cons Subsidies CASH-Rounded'!$U$96/'Cons Subsidies CASH-Rounded'!$S$96))</f>
        <v>NO VAR</v>
      </c>
      <c r="K56" s="101" t="str">
        <f t="shared" si="2"/>
        <v>NO VAR</v>
      </c>
    </row>
    <row r="57" spans="1:11" s="87" customFormat="1" ht="24" customHeight="1" x14ac:dyDescent="0.2">
      <c r="A57" s="91" t="s">
        <v>7</v>
      </c>
      <c r="B57" s="132">
        <v>10.139942212499932</v>
      </c>
      <c r="C57" s="134"/>
      <c r="D57" s="109">
        <v>2.991150287744818E-2</v>
      </c>
      <c r="E57" s="110"/>
      <c r="F57" s="98" t="s">
        <v>91</v>
      </c>
      <c r="J57" s="95">
        <f>IF(EXACT(A57,'Cons Subsidies CASH-Rounded'!$B$97)=TRUE,IF(ISERROR('Cons Subsidies CASH-Rounded'!$U$97/'Cons Subsidies CASH-Rounded'!$S$97),"NO VAR",'Cons Subsidies CASH-Rounded'!$U$97/'Cons Subsidies CASH-Rounded'!$S$97))</f>
        <v>2.991150287744818E-2</v>
      </c>
      <c r="K57" s="101" t="str">
        <f>IF(J57="NO VAR","NO VAR",(IF(J57=FALSE,"INCORRECT LINE BEING PICKED UP","OK")))</f>
        <v>OK</v>
      </c>
    </row>
    <row r="58" spans="1:11" s="87" customFormat="1" ht="24" customHeight="1" x14ac:dyDescent="0.2">
      <c r="A58" s="91" t="s">
        <v>12</v>
      </c>
      <c r="B58" s="132">
        <v>114.4910169043942</v>
      </c>
      <c r="C58" s="134"/>
      <c r="D58" s="109">
        <v>9.1971740872224025E-2</v>
      </c>
      <c r="E58" s="110"/>
      <c r="F58" s="98" t="s">
        <v>91</v>
      </c>
      <c r="J58" s="95">
        <f>IF(EXACT(A58,'Cons Subsidies CASH-Rounded'!$B$102)=TRUE,IF(ISERROR('Cons Subsidies CASH-Rounded'!$U$102/'Cons Subsidies CASH-Rounded'!$S$102),"NO VAR",'Cons Subsidies CASH-Rounded'!$U$102/'Cons Subsidies CASH-Rounded'!$S$102))</f>
        <v>9.1971740872224025E-2</v>
      </c>
      <c r="K58" s="101" t="str">
        <f t="shared" ref="K58:K84" si="3">IF(J58="NO VAR","NO VAR",(IF(J58=FALSE,"INCORRECT LINE BEING PICKED UP","OK")))</f>
        <v>OK</v>
      </c>
    </row>
    <row r="59" spans="1:11" s="87" customFormat="1" ht="24" customHeight="1" x14ac:dyDescent="0.2">
      <c r="A59" s="91" t="s">
        <v>69</v>
      </c>
      <c r="B59" s="132">
        <v>13.638919999999999</v>
      </c>
      <c r="C59" s="134"/>
      <c r="D59" s="109">
        <v>0.2113870381586917</v>
      </c>
      <c r="E59" s="110"/>
      <c r="F59" s="98" t="s">
        <v>91</v>
      </c>
      <c r="J59" s="95">
        <f>IF(EXACT(A59,'Cons Subsidies CASH-Rounded'!$B$103)=TRUE,IF(ISERROR('Cons Subsidies CASH-Rounded'!$U$103/'Cons Subsidies CASH-Rounded'!$S$103),"NO VAR",'Cons Subsidies CASH-Rounded'!$U$103/'Cons Subsidies CASH-Rounded'!$S$103))</f>
        <v>0.2113870381586917</v>
      </c>
      <c r="K59" s="101" t="str">
        <f t="shared" si="3"/>
        <v>OK</v>
      </c>
    </row>
    <row r="60" spans="1:11" s="87" customFormat="1" ht="24" customHeight="1" x14ac:dyDescent="0.2">
      <c r="A60" s="91" t="s">
        <v>14</v>
      </c>
      <c r="B60" s="132">
        <v>-15.848010860935005</v>
      </c>
      <c r="C60" s="134"/>
      <c r="D60" s="109">
        <v>-7.8855761730179177E-2</v>
      </c>
      <c r="E60" s="110"/>
      <c r="F60" s="98" t="s">
        <v>107</v>
      </c>
      <c r="J60" s="95">
        <f>IF(EXACT(A60,'Cons Subsidies CASH-Rounded'!$B$104)=TRUE,IF(ISERROR('Cons Subsidies CASH-Rounded'!$U$104/'Cons Subsidies CASH-Rounded'!$S$104),"NO VAR",'Cons Subsidies CASH-Rounded'!$U$104/'Cons Subsidies CASH-Rounded'!$S$104))</f>
        <v>-7.8855761730179177E-2</v>
      </c>
      <c r="K60" s="101" t="str">
        <f t="shared" si="3"/>
        <v>OK</v>
      </c>
    </row>
    <row r="61" spans="1:11" s="87" customFormat="1" ht="24" customHeight="1" x14ac:dyDescent="0.2">
      <c r="A61" s="91" t="s">
        <v>21</v>
      </c>
      <c r="B61" s="133">
        <v>-47.728863420585554</v>
      </c>
      <c r="C61" s="134"/>
      <c r="D61" s="109">
        <v>-0.18775079605433645</v>
      </c>
      <c r="E61" s="110"/>
      <c r="F61" s="98" t="s">
        <v>107</v>
      </c>
      <c r="J61" s="95">
        <f>IF(EXACT(A61,'Cons Subsidies CASH-Rounded'!$B$112)=TRUE,IF(ISERROR('Cons Subsidies CASH-Rounded'!$U$112/'Cons Subsidies CASH-Rounded'!$S$112),"NO VAR",'Cons Subsidies CASH-Rounded'!$U$112/'Cons Subsidies CASH-Rounded'!$S$112))</f>
        <v>-0.18775079605433645</v>
      </c>
      <c r="K61" s="101" t="str">
        <f t="shared" si="3"/>
        <v>OK</v>
      </c>
    </row>
    <row r="62" spans="1:11" s="87" customFormat="1" ht="30" hidden="1" customHeight="1" x14ac:dyDescent="0.2">
      <c r="A62" s="91" t="s">
        <v>22</v>
      </c>
      <c r="B62" s="133">
        <v>0</v>
      </c>
      <c r="C62" s="134"/>
      <c r="D62" s="109" t="s">
        <v>119</v>
      </c>
      <c r="E62" s="110"/>
      <c r="F62" s="98"/>
      <c r="J62" s="95" t="str">
        <f>IF(EXACT(A62,'Cons Subsidies CASH-Rounded'!$B$113)=TRUE,IF(ISERROR('Cons Subsidies CASH-Rounded'!$U$113/'Cons Subsidies CASH-Rounded'!$S$113),"NO VAR",'Cons Subsidies CASH-Rounded'!$U$113/'Cons Subsidies CASH-Rounded'!$S$113))</f>
        <v>NO VAR</v>
      </c>
      <c r="K62" s="101" t="str">
        <f t="shared" si="3"/>
        <v>NO VAR</v>
      </c>
    </row>
    <row r="63" spans="1:11" s="87" customFormat="1" ht="30" hidden="1" customHeight="1" x14ac:dyDescent="0.2">
      <c r="A63" s="91" t="s">
        <v>23</v>
      </c>
      <c r="B63" s="133">
        <v>0</v>
      </c>
      <c r="C63" s="134"/>
      <c r="D63" s="109" t="s">
        <v>119</v>
      </c>
      <c r="E63" s="110"/>
      <c r="F63" s="98"/>
      <c r="J63" s="95" t="str">
        <f>IF(EXACT(A63,'Cons Subsidies CASH-Rounded'!$B$114)=TRUE,IF(ISERROR('Cons Subsidies CASH-Rounded'!$U$114/'Cons Subsidies CASH-Rounded'!$S$114),"NO VAR",'Cons Subsidies CASH-Rounded'!$U$114/'Cons Subsidies CASH-Rounded'!$S$114))</f>
        <v>NO VAR</v>
      </c>
      <c r="K63" s="101" t="str">
        <f>IF(J66="NO VAR","NO VAR",(IF(J66=FALSE,"INCORRECT LINE BEING PICKED UP","OK")))</f>
        <v>NO VAR</v>
      </c>
    </row>
    <row r="64" spans="1:11" s="87" customFormat="1" ht="33.75" customHeight="1" x14ac:dyDescent="0.2">
      <c r="A64" s="91" t="s">
        <v>24</v>
      </c>
      <c r="B64" s="133">
        <v>1.1345983700000002</v>
      </c>
      <c r="C64" s="134"/>
      <c r="D64" s="109" t="s">
        <v>82</v>
      </c>
      <c r="E64" s="110"/>
      <c r="F64" s="98" t="s">
        <v>108</v>
      </c>
      <c r="J64" s="95" t="str">
        <f>IF(EXACT(A64,'Cons Subsidies CASH-Rounded'!$B$115)=TRUE,IF(ISERROR('Cons Subsidies CASH-Rounded'!$U$115/'Cons Subsidies CASH-Rounded'!$S$115),"NO VAR",'Cons Subsidies CASH-Rounded'!$U$115/'Cons Subsidies CASH-Rounded'!$S$115))</f>
        <v>NO VAR</v>
      </c>
      <c r="K64" s="101" t="str">
        <f t="shared" si="3"/>
        <v>NO VAR</v>
      </c>
    </row>
    <row r="65" spans="1:18" s="87" customFormat="1" ht="30" hidden="1" customHeight="1" x14ac:dyDescent="0.2">
      <c r="A65" s="91" t="s">
        <v>25</v>
      </c>
      <c r="B65" s="133">
        <v>0</v>
      </c>
      <c r="C65" s="134"/>
      <c r="D65" s="109" t="s">
        <v>119</v>
      </c>
      <c r="E65" s="110"/>
      <c r="F65" s="98"/>
      <c r="J65" s="95" t="str">
        <f>IF(EXACT(A65,'Cons Subsidies CASH-Rounded'!$B$116)=TRUE,IF(ISERROR('Cons Subsidies CASH-Rounded'!$U$116/'Cons Subsidies CASH-Rounded'!$S$116),"NO VAR",'Cons Subsidies CASH-Rounded'!$U$116/'Cons Subsidies CASH-Rounded'!$S$116))</f>
        <v>NO VAR</v>
      </c>
      <c r="K65" s="101" t="str">
        <f t="shared" si="3"/>
        <v>NO VAR</v>
      </c>
    </row>
    <row r="66" spans="1:18" s="87" customFormat="1" ht="30" hidden="1" customHeight="1" x14ac:dyDescent="0.2">
      <c r="A66" s="91" t="s">
        <v>19</v>
      </c>
      <c r="B66" s="133">
        <v>0</v>
      </c>
      <c r="C66" s="134"/>
      <c r="D66" s="109" t="s">
        <v>119</v>
      </c>
      <c r="E66" s="110"/>
      <c r="F66" s="98"/>
      <c r="J66" s="95" t="str">
        <f>IF(EXACT(A66,'Cons Subsidies CASH-Rounded'!$B$118)=TRUE,IF(ISERROR('Cons Subsidies CASH-Rounded'!$U$118/'Cons Subsidies CASH-Rounded'!$S$118),"NO VAR",'Cons Subsidies CASH-Rounded'!$U$118/'Cons Subsidies CASH-Rounded'!$S$118))</f>
        <v>NO VAR</v>
      </c>
      <c r="K66" s="101" t="str">
        <f t="shared" si="3"/>
        <v>NO VAR</v>
      </c>
    </row>
    <row r="67" spans="1:18" s="87" customFormat="1" ht="24" customHeight="1" x14ac:dyDescent="0.2">
      <c r="A67" s="91" t="s">
        <v>27</v>
      </c>
      <c r="B67" s="133">
        <v>-25.29883245000002</v>
      </c>
      <c r="C67" s="134"/>
      <c r="D67" s="109">
        <v>-0.13394200039796672</v>
      </c>
      <c r="E67" s="110"/>
      <c r="F67" s="98" t="s">
        <v>91</v>
      </c>
      <c r="J67" s="95">
        <f>IF(EXACT(A67,'Cons Subsidies CASH-Rounded'!$B$119)=TRUE,IF(ISERROR('Cons Subsidies CASH-Rounded'!$U$119/'Cons Subsidies CASH-Rounded'!$S$119),"NO VAR",'Cons Subsidies CASH-Rounded'!$U$119/'Cons Subsidies CASH-Rounded'!$S$119))</f>
        <v>-0.13394200039796672</v>
      </c>
      <c r="K67" s="101" t="str">
        <f t="shared" si="3"/>
        <v>OK</v>
      </c>
    </row>
    <row r="68" spans="1:18" s="87" customFormat="1" ht="24" customHeight="1" x14ac:dyDescent="0.2">
      <c r="A68" s="91" t="s">
        <v>28</v>
      </c>
      <c r="B68" s="133">
        <v>9.9993824016664519</v>
      </c>
      <c r="C68" s="134"/>
      <c r="D68" s="109">
        <v>5.1060515054835193E-2</v>
      </c>
      <c r="E68" s="110"/>
      <c r="F68" s="98" t="s">
        <v>109</v>
      </c>
      <c r="J68" s="95">
        <f>IF(EXACT(A68,'Cons Subsidies CASH-Rounded'!$B$120)=TRUE,IF(ISERROR('Cons Subsidies CASH-Rounded'!$U$120/'Cons Subsidies CASH-Rounded'!$S$120),"NO VAR",'Cons Subsidies CASH-Rounded'!$U$120/'Cons Subsidies CASH-Rounded'!$S$120))</f>
        <v>5.1060515054835193E-2</v>
      </c>
      <c r="K68" s="101" t="str">
        <f t="shared" si="3"/>
        <v>OK</v>
      </c>
    </row>
    <row r="69" spans="1:18" s="87" customFormat="1" ht="24" hidden="1" customHeight="1" x14ac:dyDescent="0.2">
      <c r="A69" s="91" t="s">
        <v>29</v>
      </c>
      <c r="B69" s="133">
        <v>15.299450078333564</v>
      </c>
      <c r="C69" s="134"/>
      <c r="D69" s="109">
        <v>-3.9768480985549609E-2</v>
      </c>
      <c r="E69" s="110"/>
      <c r="F69" s="98"/>
      <c r="J69" s="95">
        <f>IF(EXACT(A69,'Cons Subsidies CASH-Rounded'!$B$121)=TRUE,IF(ISERROR('Cons Subsidies CASH-Rounded'!$U$121/'Cons Subsidies CASH-Rounded'!$S$121),"NO VAR",'Cons Subsidies CASH-Rounded'!$U$121/'Cons Subsidies CASH-Rounded'!$S$121))</f>
        <v>-3.9768480985549609E-2</v>
      </c>
      <c r="K69" s="101" t="str">
        <f t="shared" si="3"/>
        <v>OK</v>
      </c>
    </row>
    <row r="70" spans="1:18" s="87" customFormat="1" ht="24" hidden="1" customHeight="1" x14ac:dyDescent="0.2">
      <c r="A70" s="91" t="s">
        <v>31</v>
      </c>
      <c r="B70" s="133">
        <v>0</v>
      </c>
      <c r="C70" s="135"/>
      <c r="D70" s="109" t="s">
        <v>119</v>
      </c>
      <c r="E70" s="110"/>
      <c r="F70" s="99"/>
      <c r="J70" s="95">
        <f>IF(EXACT(A70,'Cons Subsidies CASH-Rounded'!$B$125)=TRUE,IF(ISERROR('Cons Subsidies CASH-Rounded'!$U$125/'Cons Subsidies CASH-Rounded'!$S$125),"NO VAR",'Cons Subsidies CASH-Rounded'!$U$125/'Cons Subsidies CASH-Rounded'!$S$125))</f>
        <v>0</v>
      </c>
      <c r="K70" s="101" t="str">
        <f t="shared" si="3"/>
        <v>OK</v>
      </c>
    </row>
    <row r="71" spans="1:18" s="87" customFormat="1" ht="24" customHeight="1" x14ac:dyDescent="0.2">
      <c r="A71" s="91" t="s">
        <v>33</v>
      </c>
      <c r="B71" s="133">
        <v>28.826837675055714</v>
      </c>
      <c r="C71" s="135"/>
      <c r="D71" s="109">
        <v>0.2199480757219503</v>
      </c>
      <c r="E71" s="110"/>
      <c r="F71" s="99" t="s">
        <v>111</v>
      </c>
      <c r="J71" s="95">
        <f>IF(EXACT(A71,'Cons Subsidies CASH-Rounded'!$B$130)=TRUE,IF(ISERROR('Cons Subsidies CASH-Rounded'!$U$130/'Cons Subsidies CASH-Rounded'!$S$130),"NO VAR",'Cons Subsidies CASH-Rounded'!$U$130/'Cons Subsidies CASH-Rounded'!$S$130))</f>
        <v>0.2199480757219503</v>
      </c>
      <c r="K71" s="101" t="str">
        <f t="shared" si="3"/>
        <v>OK</v>
      </c>
    </row>
    <row r="72" spans="1:18" s="87" customFormat="1" ht="24" customHeight="1" x14ac:dyDescent="0.2">
      <c r="A72" s="91" t="s">
        <v>34</v>
      </c>
      <c r="B72" s="133">
        <v>1.4636012110932004</v>
      </c>
      <c r="C72" s="135"/>
      <c r="D72" s="109">
        <v>0.24128555534403365</v>
      </c>
      <c r="E72" s="110"/>
      <c r="F72" s="99" t="s">
        <v>91</v>
      </c>
      <c r="J72" s="95">
        <f>IF(EXACT(A72,'Cons Subsidies CASH-Rounded'!$B$131)=TRUE,IF(ISERROR('Cons Subsidies CASH-Rounded'!$U$131/'Cons Subsidies CASH-Rounded'!$S$131),"NO VAR",'Cons Subsidies CASH-Rounded'!$U$131/'Cons Subsidies CASH-Rounded'!$S$131))</f>
        <v>0.24128555534403365</v>
      </c>
      <c r="K72" s="101" t="str">
        <f t="shared" si="3"/>
        <v>OK</v>
      </c>
    </row>
    <row r="73" spans="1:18" s="87" customFormat="1" ht="24" customHeight="1" x14ac:dyDescent="0.2">
      <c r="A73" s="91" t="s">
        <v>35</v>
      </c>
      <c r="B73" s="133">
        <v>0.44870890732746638</v>
      </c>
      <c r="C73" s="135"/>
      <c r="D73" s="109">
        <v>8.6462865892286703E-2</v>
      </c>
      <c r="E73" s="110"/>
      <c r="F73" s="99" t="s">
        <v>111</v>
      </c>
      <c r="J73" s="95">
        <f>IF(EXACT(A73,'Cons Subsidies CASH-Rounded'!$B$132)=TRUE,IF(ISERROR('Cons Subsidies CASH-Rounded'!$U$132/'Cons Subsidies CASH-Rounded'!$S$132),"NO VAR",'Cons Subsidies CASH-Rounded'!$U$132/'Cons Subsidies CASH-Rounded'!$S$132))</f>
        <v>8.6462865892286703E-2</v>
      </c>
      <c r="K73" s="101" t="str">
        <f t="shared" si="3"/>
        <v>OK</v>
      </c>
    </row>
    <row r="74" spans="1:18" s="87" customFormat="1" ht="24" customHeight="1" x14ac:dyDescent="0.2">
      <c r="A74" s="91" t="s">
        <v>36</v>
      </c>
      <c r="B74" s="133">
        <v>1.8355630000000005</v>
      </c>
      <c r="C74" s="135"/>
      <c r="D74" s="109">
        <v>0.33333333333333343</v>
      </c>
      <c r="E74" s="110"/>
      <c r="F74" s="99" t="s">
        <v>91</v>
      </c>
      <c r="J74" s="95">
        <f>IF(EXACT(A74,'Cons Subsidies CASH-Rounded'!$B$133)=TRUE,IF(ISERROR('Cons Subsidies CASH-Rounded'!$U$133/'Cons Subsidies CASH-Rounded'!$S$133),"NO VAR",'Cons Subsidies CASH-Rounded'!$U$133/'Cons Subsidies CASH-Rounded'!$S$133))</f>
        <v>0.33333333333333343</v>
      </c>
      <c r="K74" s="101" t="str">
        <f t="shared" si="3"/>
        <v>OK</v>
      </c>
    </row>
    <row r="75" spans="1:18" s="87" customFormat="1" ht="24" customHeight="1" x14ac:dyDescent="0.2">
      <c r="A75" s="91" t="s">
        <v>37</v>
      </c>
      <c r="B75" s="133">
        <v>7.6000000000000012E-2</v>
      </c>
      <c r="C75" s="135"/>
      <c r="D75" s="109">
        <v>0.2664731230299397</v>
      </c>
      <c r="E75" s="110"/>
      <c r="F75" s="99" t="s">
        <v>91</v>
      </c>
      <c r="J75" s="95">
        <f>IF(EXACT(A75,'Cons Subsidies CASH-Rounded'!$B$134)=TRUE,IF(ISERROR('Cons Subsidies CASH-Rounded'!$U$134/'Cons Subsidies CASH-Rounded'!$S$134),"NO VAR",'Cons Subsidies CASH-Rounded'!$U$134/'Cons Subsidies CASH-Rounded'!$S$134))</f>
        <v>0.2664731230299397</v>
      </c>
      <c r="K75" s="101" t="str">
        <f t="shared" si="3"/>
        <v>OK</v>
      </c>
    </row>
    <row r="76" spans="1:18" ht="24" customHeight="1" x14ac:dyDescent="0.2">
      <c r="A76" s="91" t="s">
        <v>38</v>
      </c>
      <c r="B76" s="133">
        <v>4.791545969813335E-2</v>
      </c>
      <c r="C76" s="136"/>
      <c r="D76" s="109">
        <v>0.24059557076166244</v>
      </c>
      <c r="E76" s="2"/>
      <c r="F76" s="99" t="s">
        <v>91</v>
      </c>
      <c r="J76" s="95">
        <f>IF(EXACT(A76,'Cons Subsidies CASH-Rounded'!$B$135)=TRUE,IF(ISERROR('Cons Subsidies CASH-Rounded'!$U$135/'Cons Subsidies CASH-Rounded'!$S$135),"NO VAR",'Cons Subsidies CASH-Rounded'!$U$135/'Cons Subsidies CASH-Rounded'!$S$135))</f>
        <v>0.24059557076166244</v>
      </c>
      <c r="K76" s="101" t="str">
        <f t="shared" si="3"/>
        <v>OK</v>
      </c>
    </row>
    <row r="77" spans="1:18" ht="24" hidden="1" customHeight="1" x14ac:dyDescent="0.2">
      <c r="A77" s="91" t="s">
        <v>39</v>
      </c>
      <c r="B77" s="133">
        <v>1.1928858589333319E-3</v>
      </c>
      <c r="C77" s="136"/>
      <c r="D77" s="109">
        <v>1.1818109414800493E-2</v>
      </c>
      <c r="E77" s="2"/>
      <c r="F77" s="99"/>
      <c r="J77" s="95">
        <f>IF(EXACT(A77,'Cons Subsidies CASH-Rounded'!$B$136)=TRUE,IF(ISERROR('Cons Subsidies CASH-Rounded'!$U$136/'Cons Subsidies CASH-Rounded'!$S$136),"NO VAR",'Cons Subsidies CASH-Rounded'!$U$136/'Cons Subsidies CASH-Rounded'!$S$136))</f>
        <v>1.1818109414800493E-2</v>
      </c>
      <c r="K77" s="101" t="str">
        <f t="shared" si="3"/>
        <v>OK</v>
      </c>
    </row>
    <row r="78" spans="1:18" ht="24" customHeight="1" x14ac:dyDescent="0.2">
      <c r="A78" s="91" t="s">
        <v>40</v>
      </c>
      <c r="B78" s="133">
        <v>-2.1719262288000009E-3</v>
      </c>
      <c r="C78" s="136"/>
      <c r="D78" s="109">
        <v>-0.1416289550281028</v>
      </c>
      <c r="E78" s="2"/>
      <c r="F78" s="99" t="s">
        <v>112</v>
      </c>
      <c r="J78" s="95">
        <f>IF(EXACT(A78,'Cons Subsidies CASH-Rounded'!$B$137)=TRUE,IF(ISERROR('Cons Subsidies CASH-Rounded'!$U$137/'Cons Subsidies CASH-Rounded'!$S$137),"NO VAR",'Cons Subsidies CASH-Rounded'!$U$137/'Cons Subsidies CASH-Rounded'!$S$137))</f>
        <v>-0.1416289550281028</v>
      </c>
      <c r="K78" s="101" t="str">
        <f t="shared" si="3"/>
        <v>OK</v>
      </c>
    </row>
    <row r="79" spans="1:18" ht="24" hidden="1" customHeight="1" x14ac:dyDescent="0.2">
      <c r="A79" s="91" t="s">
        <v>41</v>
      </c>
      <c r="B79" s="133">
        <v>-0.4676556655203683</v>
      </c>
      <c r="C79" s="136"/>
      <c r="D79" s="109">
        <v>-2.6692026614533963E-3</v>
      </c>
      <c r="E79" s="2"/>
      <c r="F79" s="99"/>
      <c r="J79" s="95">
        <f>IF(EXACT(A79,'Cons Subsidies CASH-Rounded'!$B$138)=TRUE,IF(ISERROR('Cons Subsidies CASH-Rounded'!$U$138/'Cons Subsidies CASH-Rounded'!$S$138),"NO VAR",'Cons Subsidies CASH-Rounded'!$U$138/'Cons Subsidies CASH-Rounded'!$S$138))</f>
        <v>-2.6692026614533963E-3</v>
      </c>
      <c r="K79" s="101" t="str">
        <f t="shared" si="3"/>
        <v>OK</v>
      </c>
    </row>
    <row r="80" spans="1:18" ht="24" hidden="1" customHeight="1" x14ac:dyDescent="0.2">
      <c r="A80" s="91" t="s">
        <v>58</v>
      </c>
      <c r="B80" s="133">
        <v>11.50648065</v>
      </c>
      <c r="C80" s="136"/>
      <c r="D80" s="109">
        <v>-1</v>
      </c>
      <c r="E80" s="2"/>
      <c r="F80" s="102"/>
      <c r="J80" s="95">
        <f>IF(EXACT(A80,'Cons Subsidies CASH-Rounded'!$B$141)=TRUE,IF(ISERROR('Cons Subsidies CASH-Rounded'!$U$141/'Cons Subsidies CASH-Rounded'!$S$141),"NO VAR",'Cons Subsidies CASH-Rounded'!$U$141/'Cons Subsidies CASH-Rounded'!$S$141))</f>
        <v>-1</v>
      </c>
      <c r="K80" s="101" t="str">
        <f t="shared" si="3"/>
        <v>OK</v>
      </c>
      <c r="L80" s="87"/>
      <c r="M80" s="87"/>
      <c r="N80" s="87"/>
      <c r="O80" s="87"/>
      <c r="P80" s="87"/>
      <c r="Q80" s="87"/>
      <c r="R80" s="87"/>
    </row>
    <row r="81" spans="1:18" ht="24" customHeight="1" x14ac:dyDescent="0.2">
      <c r="A81" s="91" t="s">
        <v>44</v>
      </c>
      <c r="B81" s="133">
        <v>-35.020943495000552</v>
      </c>
      <c r="C81" s="135"/>
      <c r="D81" s="109">
        <v>-9.048626182207721E-2</v>
      </c>
      <c r="E81" s="110"/>
      <c r="F81" s="99" t="s">
        <v>91</v>
      </c>
      <c r="G81" s="87"/>
      <c r="H81" s="87"/>
      <c r="I81" s="87"/>
      <c r="J81" s="95">
        <f>IF(EXACT(A81,'Cons Subsidies CASH-Rounded'!$B$146)=TRUE,IF(ISERROR('Cons Subsidies CASH-Rounded'!$U$146/'Cons Subsidies CASH-Rounded'!$S$146),"NO VAR",'Cons Subsidies CASH-Rounded'!$U$146/'Cons Subsidies CASH-Rounded'!$S$146))</f>
        <v>-9.048626182207721E-2</v>
      </c>
      <c r="K81" s="101" t="str">
        <f t="shared" si="3"/>
        <v>OK</v>
      </c>
      <c r="L81" s="87"/>
      <c r="M81" s="87"/>
      <c r="N81" s="87"/>
      <c r="O81" s="87"/>
      <c r="P81" s="87"/>
      <c r="Q81" s="87"/>
      <c r="R81" s="87"/>
    </row>
    <row r="82" spans="1:18" ht="24" hidden="1" customHeight="1" x14ac:dyDescent="0.2">
      <c r="A82" s="91" t="s">
        <v>45</v>
      </c>
      <c r="B82" s="133">
        <v>-1.789844981864519E-3</v>
      </c>
      <c r="C82" s="135"/>
      <c r="D82" s="109">
        <v>-4.5287548688581924E-5</v>
      </c>
      <c r="E82" s="110"/>
      <c r="F82" s="99"/>
      <c r="G82" s="87"/>
      <c r="H82" s="87"/>
      <c r="I82" s="87"/>
      <c r="J82" s="95">
        <f>IF(EXACT(A82,'Cons Subsidies CASH-Rounded'!$B$147)=TRUE,IF(ISERROR('Cons Subsidies CASH-Rounded'!$U$147/'Cons Subsidies CASH-Rounded'!$S$147),"NO VAR",'Cons Subsidies CASH-Rounded'!$U$147/'Cons Subsidies CASH-Rounded'!$S$147))</f>
        <v>-4.5287548688581924E-5</v>
      </c>
      <c r="K82" s="101" t="str">
        <f t="shared" si="3"/>
        <v>OK</v>
      </c>
      <c r="L82" s="87"/>
      <c r="M82" s="87"/>
      <c r="N82" s="87"/>
      <c r="O82" s="87"/>
      <c r="P82" s="87"/>
      <c r="Q82" s="87"/>
      <c r="R82" s="87"/>
    </row>
    <row r="83" spans="1:18" ht="24" customHeight="1" x14ac:dyDescent="0.2">
      <c r="A83" s="91" t="s">
        <v>46</v>
      </c>
      <c r="B83" s="133">
        <v>16.737670240676778</v>
      </c>
      <c r="C83" s="135"/>
      <c r="D83" s="109">
        <v>6.998543705204939E-2</v>
      </c>
      <c r="E83" s="110"/>
      <c r="F83" s="99" t="s">
        <v>91</v>
      </c>
      <c r="G83" s="87"/>
      <c r="H83" s="87"/>
      <c r="I83" s="87"/>
      <c r="J83" s="95">
        <f>IF(EXACT(A83,'Cons Subsidies CASH-Rounded'!$B$148)=TRUE,IF(ISERROR('Cons Subsidies CASH-Rounded'!$U$148/'Cons Subsidies CASH-Rounded'!$S$148),"NO VAR",'Cons Subsidies CASH-Rounded'!$U$148/'Cons Subsidies CASH-Rounded'!$S$148))</f>
        <v>6.998543705204939E-2</v>
      </c>
      <c r="K83" s="101" t="str">
        <f t="shared" si="3"/>
        <v>OK</v>
      </c>
      <c r="L83" s="87"/>
      <c r="M83" s="87"/>
      <c r="N83" s="87"/>
      <c r="O83" s="87"/>
      <c r="P83" s="87"/>
      <c r="Q83" s="87"/>
      <c r="R83" s="87"/>
    </row>
    <row r="84" spans="1:18" ht="24" customHeight="1" x14ac:dyDescent="0.2">
      <c r="A84" s="91" t="s">
        <v>71</v>
      </c>
      <c r="B84" s="162">
        <v>245.36063615840018</v>
      </c>
      <c r="C84" s="110"/>
      <c r="D84" s="109" t="s">
        <v>82</v>
      </c>
      <c r="E84" s="110"/>
      <c r="F84" s="99" t="s">
        <v>91</v>
      </c>
      <c r="G84" s="87"/>
      <c r="H84" s="87"/>
      <c r="I84" s="87"/>
      <c r="J84" s="95">
        <f>IF(EXACT(A84,'Cons Subsidies CASH-Rounded'!$B$154)=TRUE,IF(ISERROR('Cons Subsidies CASH-Rounded'!$U$154/'Cons Subsidies CASH-Rounded'!$S$154),"NO VAR",'Cons Subsidies CASH-Rounded'!$U$154/'Cons Subsidies CASH-Rounded'!$S$154))</f>
        <v>1.1278393649365193</v>
      </c>
      <c r="K84" s="101" t="str">
        <f t="shared" si="3"/>
        <v>OK</v>
      </c>
    </row>
    <row r="85" spans="1:18" ht="5.25" customHeight="1" thickBot="1" x14ac:dyDescent="0.25">
      <c r="A85" s="106"/>
      <c r="B85" s="113"/>
      <c r="C85" s="114"/>
      <c r="D85" s="113"/>
      <c r="E85" s="114"/>
      <c r="F85" s="108"/>
    </row>
  </sheetData>
  <mergeCells count="20">
    <mergeCell ref="B51:C51"/>
    <mergeCell ref="D51:E51"/>
    <mergeCell ref="A2:F2"/>
    <mergeCell ref="A3:F3"/>
    <mergeCell ref="A4:F4"/>
    <mergeCell ref="A5:F5"/>
    <mergeCell ref="A7:F7"/>
    <mergeCell ref="B11:C11"/>
    <mergeCell ref="D11:E11"/>
    <mergeCell ref="A47:F47"/>
    <mergeCell ref="A49:A50"/>
    <mergeCell ref="B49:C50"/>
    <mergeCell ref="D49:E50"/>
    <mergeCell ref="F49:F50"/>
    <mergeCell ref="A1:F1"/>
    <mergeCell ref="A6:F6"/>
    <mergeCell ref="A9:A10"/>
    <mergeCell ref="B9:C10"/>
    <mergeCell ref="D9:E10"/>
    <mergeCell ref="F9:F10"/>
  </mergeCells>
  <conditionalFormatting sqref="A9:B9 D9 A10">
    <cfRule type="cellIs" dxfId="1602" priority="3734" operator="equal">
      <formula>"Hide No Variance"</formula>
    </cfRule>
  </conditionalFormatting>
  <conditionalFormatting sqref="B12:B18">
    <cfRule type="cellIs" dxfId="1601" priority="3733" operator="equal">
      <formula>"HIDE "</formula>
    </cfRule>
  </conditionalFormatting>
  <conditionalFormatting sqref="J46 J11:K21">
    <cfRule type="cellIs" dxfId="1600" priority="3732" operator="equal">
      <formula>"NO VAR"</formula>
    </cfRule>
  </conditionalFormatting>
  <conditionalFormatting sqref="J12:K21">
    <cfRule type="cellIs" dxfId="1599" priority="3731" operator="equal">
      <formula>"HIDE-NO VAR"</formula>
    </cfRule>
  </conditionalFormatting>
  <conditionalFormatting sqref="J12:K21">
    <cfRule type="cellIs" dxfId="1598" priority="3730" operator="equal">
      <formula>"ERROR "</formula>
    </cfRule>
  </conditionalFormatting>
  <conditionalFormatting sqref="J13">
    <cfRule type="cellIs" dxfId="1597" priority="3729" operator="equal">
      <formula>"NO VAR"</formula>
    </cfRule>
  </conditionalFormatting>
  <conditionalFormatting sqref="J13">
    <cfRule type="cellIs" dxfId="1596" priority="3728" operator="equal">
      <formula>"NO VAR"</formula>
    </cfRule>
  </conditionalFormatting>
  <conditionalFormatting sqref="J12">
    <cfRule type="cellIs" dxfId="1595" priority="3727" operator="equal">
      <formula>"HIDE-NO VAR"</formula>
    </cfRule>
  </conditionalFormatting>
  <conditionalFormatting sqref="J12">
    <cfRule type="cellIs" dxfId="1594" priority="3726" operator="equal">
      <formula>"NO VAR"</formula>
    </cfRule>
  </conditionalFormatting>
  <conditionalFormatting sqref="J12">
    <cfRule type="cellIs" dxfId="1593" priority="3725" operator="equal">
      <formula>"NO VAR"</formula>
    </cfRule>
  </conditionalFormatting>
  <conditionalFormatting sqref="J12">
    <cfRule type="cellIs" dxfId="1592" priority="3724" operator="equal">
      <formula>"HIDE-NO VAR"</formula>
    </cfRule>
  </conditionalFormatting>
  <conditionalFormatting sqref="J12">
    <cfRule type="cellIs" dxfId="1591" priority="3723" operator="equal">
      <formula>"NO VAR"</formula>
    </cfRule>
  </conditionalFormatting>
  <conditionalFormatting sqref="J12">
    <cfRule type="cellIs" dxfId="1590" priority="3722" operator="equal">
      <formula>"NO VAR"</formula>
    </cfRule>
  </conditionalFormatting>
  <conditionalFormatting sqref="J12">
    <cfRule type="cellIs" dxfId="1589" priority="3721" operator="equal">
      <formula>"HIDE-NO VAR"</formula>
    </cfRule>
  </conditionalFormatting>
  <conditionalFormatting sqref="J12">
    <cfRule type="cellIs" dxfId="1588" priority="3720" operator="equal">
      <formula>"NO VAR"</formula>
    </cfRule>
  </conditionalFormatting>
  <conditionalFormatting sqref="J12">
    <cfRule type="cellIs" dxfId="1587" priority="3719" operator="equal">
      <formula>"NO VAR"</formula>
    </cfRule>
  </conditionalFormatting>
  <conditionalFormatting sqref="J13">
    <cfRule type="cellIs" dxfId="1586" priority="3718" operator="equal">
      <formula>"HIDE-NO VAR"</formula>
    </cfRule>
  </conditionalFormatting>
  <conditionalFormatting sqref="J13">
    <cfRule type="cellIs" dxfId="1585" priority="3717" operator="equal">
      <formula>"HIDE-NO VAR"</formula>
    </cfRule>
  </conditionalFormatting>
  <conditionalFormatting sqref="J13">
    <cfRule type="cellIs" dxfId="1584" priority="3716" operator="equal">
      <formula>"NO VAR"</formula>
    </cfRule>
  </conditionalFormatting>
  <conditionalFormatting sqref="J13">
    <cfRule type="cellIs" dxfId="1583" priority="3715" operator="equal">
      <formula>"HIDE-NO VAR"</formula>
    </cfRule>
  </conditionalFormatting>
  <conditionalFormatting sqref="J13">
    <cfRule type="cellIs" dxfId="1582" priority="3714" operator="equal">
      <formula>"NO VAR"</formula>
    </cfRule>
  </conditionalFormatting>
  <conditionalFormatting sqref="J13">
    <cfRule type="cellIs" dxfId="1581" priority="3713" operator="equal">
      <formula>"HIDE-NO VAR"</formula>
    </cfRule>
  </conditionalFormatting>
  <conditionalFormatting sqref="J13">
    <cfRule type="cellIs" dxfId="1580" priority="3712" operator="equal">
      <formula>"NO VAR"</formula>
    </cfRule>
  </conditionalFormatting>
  <conditionalFormatting sqref="J13">
    <cfRule type="cellIs" dxfId="1579" priority="3711" operator="equal">
      <formula>"NO VAR"</formula>
    </cfRule>
  </conditionalFormatting>
  <conditionalFormatting sqref="K13">
    <cfRule type="cellIs" dxfId="1578" priority="3710" operator="equal">
      <formula>"HIDE-NO VAR"</formula>
    </cfRule>
  </conditionalFormatting>
  <conditionalFormatting sqref="K13">
    <cfRule type="cellIs" dxfId="1577" priority="3709" operator="equal">
      <formula>"NO VAR"</formula>
    </cfRule>
  </conditionalFormatting>
  <conditionalFormatting sqref="K13">
    <cfRule type="cellIs" dxfId="1576" priority="3708" operator="equal">
      <formula>"NO VAR"</formula>
    </cfRule>
  </conditionalFormatting>
  <conditionalFormatting sqref="K12">
    <cfRule type="cellIs" dxfId="1575" priority="3707" operator="equal">
      <formula>"HIDE-NO VAR"</formula>
    </cfRule>
  </conditionalFormatting>
  <conditionalFormatting sqref="K12">
    <cfRule type="cellIs" dxfId="1574" priority="3706" operator="equal">
      <formula>"NO VAR"</formula>
    </cfRule>
  </conditionalFormatting>
  <conditionalFormatting sqref="K12">
    <cfRule type="cellIs" dxfId="1573" priority="3705" operator="equal">
      <formula>"NO VAR"</formula>
    </cfRule>
  </conditionalFormatting>
  <conditionalFormatting sqref="K12">
    <cfRule type="cellIs" dxfId="1572" priority="3704" operator="equal">
      <formula>"HIDE-NO VAR"</formula>
    </cfRule>
  </conditionalFormatting>
  <conditionalFormatting sqref="K12">
    <cfRule type="cellIs" dxfId="1571" priority="3703" operator="equal">
      <formula>"NO VAR"</formula>
    </cfRule>
  </conditionalFormatting>
  <conditionalFormatting sqref="K12">
    <cfRule type="cellIs" dxfId="1570" priority="3702" operator="equal">
      <formula>"NO VAR"</formula>
    </cfRule>
  </conditionalFormatting>
  <conditionalFormatting sqref="K12">
    <cfRule type="cellIs" dxfId="1569" priority="3701" operator="equal">
      <formula>"HIDE-NO VAR"</formula>
    </cfRule>
  </conditionalFormatting>
  <conditionalFormatting sqref="K12">
    <cfRule type="cellIs" dxfId="1568" priority="3700" operator="equal">
      <formula>"NO VAR"</formula>
    </cfRule>
  </conditionalFormatting>
  <conditionalFormatting sqref="K12">
    <cfRule type="cellIs" dxfId="1567" priority="3699" operator="equal">
      <formula>"NO VAR"</formula>
    </cfRule>
  </conditionalFormatting>
  <conditionalFormatting sqref="K13">
    <cfRule type="cellIs" dxfId="1566" priority="3698" operator="equal">
      <formula>"HIDE-NO VAR"</formula>
    </cfRule>
  </conditionalFormatting>
  <conditionalFormatting sqref="K13">
    <cfRule type="cellIs" dxfId="1565" priority="3697" operator="equal">
      <formula>"HIDE-NO VAR"</formula>
    </cfRule>
  </conditionalFormatting>
  <conditionalFormatting sqref="K13">
    <cfRule type="cellIs" dxfId="1564" priority="3696" operator="equal">
      <formula>"NO VAR"</formula>
    </cfRule>
  </conditionalFormatting>
  <conditionalFormatting sqref="K13">
    <cfRule type="cellIs" dxfId="1563" priority="3695" operator="equal">
      <formula>"HIDE-NO VAR"</formula>
    </cfRule>
  </conditionalFormatting>
  <conditionalFormatting sqref="K13">
    <cfRule type="cellIs" dxfId="1562" priority="3694" operator="equal">
      <formula>"NO VAR"</formula>
    </cfRule>
  </conditionalFormatting>
  <conditionalFormatting sqref="K13">
    <cfRule type="cellIs" dxfId="1561" priority="3693" operator="equal">
      <formula>"HIDE-NO VAR"</formula>
    </cfRule>
  </conditionalFormatting>
  <conditionalFormatting sqref="K13">
    <cfRule type="cellIs" dxfId="1560" priority="3692" operator="equal">
      <formula>"NO VAR"</formula>
    </cfRule>
  </conditionalFormatting>
  <conditionalFormatting sqref="K13">
    <cfRule type="cellIs" dxfId="1559" priority="3691" operator="equal">
      <formula>"NO VAR"</formula>
    </cfRule>
  </conditionalFormatting>
  <conditionalFormatting sqref="K12:K21">
    <cfRule type="cellIs" dxfId="1558" priority="3690" operator="equal">
      <formula>"INCORRECT LINE BEING PICKED UP"</formula>
    </cfRule>
  </conditionalFormatting>
  <conditionalFormatting sqref="B19:B20">
    <cfRule type="cellIs" dxfId="1557" priority="3689" operator="equal">
      <formula>"HIDE "</formula>
    </cfRule>
  </conditionalFormatting>
  <conditionalFormatting sqref="D12:D24 D41:D46 D26:D39">
    <cfRule type="cellIs" dxfId="1556" priority="2483" operator="equal">
      <formula>"HIDE "</formula>
    </cfRule>
  </conditionalFormatting>
  <conditionalFormatting sqref="B22:B24 E22:E24">
    <cfRule type="cellIs" dxfId="1555" priority="3688" operator="equal">
      <formula>"HIDE "</formula>
    </cfRule>
  </conditionalFormatting>
  <conditionalFormatting sqref="J22:J24">
    <cfRule type="cellIs" dxfId="1554" priority="3687" operator="equal">
      <formula>"NO VAR"</formula>
    </cfRule>
  </conditionalFormatting>
  <conditionalFormatting sqref="J22:J24">
    <cfRule type="cellIs" dxfId="1553" priority="3686" operator="equal">
      <formula>"HIDE-NO VAR"</formula>
    </cfRule>
  </conditionalFormatting>
  <conditionalFormatting sqref="J22:J24">
    <cfRule type="cellIs" dxfId="1552" priority="3685" operator="equal">
      <formula>"ERROR "</formula>
    </cfRule>
  </conditionalFormatting>
  <conditionalFormatting sqref="J22:J24">
    <cfRule type="cellIs" dxfId="1551" priority="3684" operator="equal">
      <formula>"HIDE-NO VAR"</formula>
    </cfRule>
  </conditionalFormatting>
  <conditionalFormatting sqref="J22:J24">
    <cfRule type="cellIs" dxfId="1550" priority="3683" operator="equal">
      <formula>"HIDE-NO VAR"</formula>
    </cfRule>
  </conditionalFormatting>
  <conditionalFormatting sqref="J22:J24">
    <cfRule type="cellIs" dxfId="1549" priority="3682" operator="equal">
      <formula>"NO VAR"</formula>
    </cfRule>
  </conditionalFormatting>
  <conditionalFormatting sqref="J22:J24">
    <cfRule type="cellIs" dxfId="1548" priority="3681" operator="equal">
      <formula>"HIDE-NO VAR"</formula>
    </cfRule>
  </conditionalFormatting>
  <conditionalFormatting sqref="J22:J24">
    <cfRule type="cellIs" dxfId="1547" priority="3680" operator="equal">
      <formula>"NO VAR"</formula>
    </cfRule>
  </conditionalFormatting>
  <conditionalFormatting sqref="J22:J24">
    <cfRule type="cellIs" dxfId="1546" priority="3679" operator="equal">
      <formula>"HIDE-NO VAR"</formula>
    </cfRule>
  </conditionalFormatting>
  <conditionalFormatting sqref="J22:J24">
    <cfRule type="cellIs" dxfId="1545" priority="3678" operator="equal">
      <formula>"NO VAR"</formula>
    </cfRule>
  </conditionalFormatting>
  <conditionalFormatting sqref="J22:J24">
    <cfRule type="cellIs" dxfId="1544" priority="3677" operator="equal">
      <formula>"NO VAR"</formula>
    </cfRule>
  </conditionalFormatting>
  <conditionalFormatting sqref="J22:J24">
    <cfRule type="cellIs" dxfId="1543" priority="3676" operator="equal">
      <formula>"HIDE-NO VAR"</formula>
    </cfRule>
  </conditionalFormatting>
  <conditionalFormatting sqref="J22:J24">
    <cfRule type="cellIs" dxfId="1542" priority="3675" operator="equal">
      <formula>"NO VAR"</formula>
    </cfRule>
  </conditionalFormatting>
  <conditionalFormatting sqref="J22:J24">
    <cfRule type="cellIs" dxfId="1541" priority="3674" operator="equal">
      <formula>"NO VAR"</formula>
    </cfRule>
  </conditionalFormatting>
  <conditionalFormatting sqref="J22:J24">
    <cfRule type="cellIs" dxfId="1540" priority="3673" operator="equal">
      <formula>"HIDE-NO VAR"</formula>
    </cfRule>
  </conditionalFormatting>
  <conditionalFormatting sqref="J22:J24">
    <cfRule type="cellIs" dxfId="1539" priority="3672" operator="equal">
      <formula>"NO VAR"</formula>
    </cfRule>
  </conditionalFormatting>
  <conditionalFormatting sqref="J22:J24">
    <cfRule type="cellIs" dxfId="1538" priority="3671" operator="equal">
      <formula>"NO VAR"</formula>
    </cfRule>
  </conditionalFormatting>
  <conditionalFormatting sqref="J22:J24">
    <cfRule type="cellIs" dxfId="1537" priority="3670" operator="equal">
      <formula>"HIDE-NO VAR"</formula>
    </cfRule>
  </conditionalFormatting>
  <conditionalFormatting sqref="J22:J24">
    <cfRule type="cellIs" dxfId="1536" priority="3669" operator="equal">
      <formula>"NO VAR"</formula>
    </cfRule>
  </conditionalFormatting>
  <conditionalFormatting sqref="J22:J24">
    <cfRule type="cellIs" dxfId="1535" priority="3668" operator="equal">
      <formula>"NO VAR"</formula>
    </cfRule>
  </conditionalFormatting>
  <conditionalFormatting sqref="J22:J24">
    <cfRule type="cellIs" dxfId="1534" priority="3667" operator="equal">
      <formula>"HIDE-NO VAR"</formula>
    </cfRule>
  </conditionalFormatting>
  <conditionalFormatting sqref="J22:J24">
    <cfRule type="cellIs" dxfId="1533" priority="3666" operator="equal">
      <formula>"NO VAR"</formula>
    </cfRule>
  </conditionalFormatting>
  <conditionalFormatting sqref="J22:J24">
    <cfRule type="cellIs" dxfId="1532" priority="3665" operator="equal">
      <formula>"NO VAR"</formula>
    </cfRule>
  </conditionalFormatting>
  <conditionalFormatting sqref="J22:J24">
    <cfRule type="cellIs" dxfId="1531" priority="3664" operator="equal">
      <formula>"HIDE-NO VAR"</formula>
    </cfRule>
  </conditionalFormatting>
  <conditionalFormatting sqref="J22:J24">
    <cfRule type="cellIs" dxfId="1530" priority="3663" operator="equal">
      <formula>"NO VAR"</formula>
    </cfRule>
  </conditionalFormatting>
  <conditionalFormatting sqref="J22:J24">
    <cfRule type="cellIs" dxfId="1529" priority="3662" operator="equal">
      <formula>"NO VAR"</formula>
    </cfRule>
  </conditionalFormatting>
  <conditionalFormatting sqref="J22:J24">
    <cfRule type="cellIs" dxfId="1528" priority="3661" operator="equal">
      <formula>"HIDE-NO VAR"</formula>
    </cfRule>
  </conditionalFormatting>
  <conditionalFormatting sqref="J22:J24">
    <cfRule type="cellIs" dxfId="1527" priority="3660" operator="equal">
      <formula>"NO VAR"</formula>
    </cfRule>
  </conditionalFormatting>
  <conditionalFormatting sqref="J22:J24">
    <cfRule type="cellIs" dxfId="1526" priority="3659" operator="equal">
      <formula>"NO VAR"</formula>
    </cfRule>
  </conditionalFormatting>
  <conditionalFormatting sqref="J22:J24">
    <cfRule type="cellIs" dxfId="1525" priority="3658" operator="equal">
      <formula>"HIDE-NO VAR"</formula>
    </cfRule>
  </conditionalFormatting>
  <conditionalFormatting sqref="J22:J24">
    <cfRule type="cellIs" dxfId="1524" priority="3657" operator="equal">
      <formula>"NO VAR"</formula>
    </cfRule>
  </conditionalFormatting>
  <conditionalFormatting sqref="J22:J24">
    <cfRule type="cellIs" dxfId="1523" priority="3656" operator="equal">
      <formula>"NO VAR"</formula>
    </cfRule>
  </conditionalFormatting>
  <conditionalFormatting sqref="K22:K24">
    <cfRule type="cellIs" dxfId="1522" priority="3655" operator="equal">
      <formula>"NO VAR"</formula>
    </cfRule>
  </conditionalFormatting>
  <conditionalFormatting sqref="K22:K24">
    <cfRule type="cellIs" dxfId="1521" priority="3654" operator="equal">
      <formula>"HIDE-NO VAR"</formula>
    </cfRule>
  </conditionalFormatting>
  <conditionalFormatting sqref="K22:K24">
    <cfRule type="cellIs" dxfId="1520" priority="3653" operator="equal">
      <formula>"ERROR "</formula>
    </cfRule>
  </conditionalFormatting>
  <conditionalFormatting sqref="K22:K24">
    <cfRule type="cellIs" dxfId="1519" priority="3652" operator="equal">
      <formula>"HIDE-NO VAR"</formula>
    </cfRule>
  </conditionalFormatting>
  <conditionalFormatting sqref="K22:K24">
    <cfRule type="cellIs" dxfId="1518" priority="3651" operator="equal">
      <formula>"HIDE-NO VAR"</formula>
    </cfRule>
  </conditionalFormatting>
  <conditionalFormatting sqref="K22:K24">
    <cfRule type="cellIs" dxfId="1517" priority="3650" operator="equal">
      <formula>"NO VAR"</formula>
    </cfRule>
  </conditionalFormatting>
  <conditionalFormatting sqref="K22:K24">
    <cfRule type="cellIs" dxfId="1516" priority="3649" operator="equal">
      <formula>"HIDE-NO VAR"</formula>
    </cfRule>
  </conditionalFormatting>
  <conditionalFormatting sqref="K22:K24">
    <cfRule type="cellIs" dxfId="1515" priority="3648" operator="equal">
      <formula>"NO VAR"</formula>
    </cfRule>
  </conditionalFormatting>
  <conditionalFormatting sqref="K22:K24">
    <cfRule type="cellIs" dxfId="1514" priority="3647" operator="equal">
      <formula>"HIDE-NO VAR"</formula>
    </cfRule>
  </conditionalFormatting>
  <conditionalFormatting sqref="K22:K24">
    <cfRule type="cellIs" dxfId="1513" priority="3646" operator="equal">
      <formula>"NO VAR"</formula>
    </cfRule>
  </conditionalFormatting>
  <conditionalFormatting sqref="K22:K24">
    <cfRule type="cellIs" dxfId="1512" priority="3645" operator="equal">
      <formula>"NO VAR"</formula>
    </cfRule>
  </conditionalFormatting>
  <conditionalFormatting sqref="K22:K24">
    <cfRule type="cellIs" dxfId="1511" priority="3644" operator="equal">
      <formula>"HIDE-NO VAR"</formula>
    </cfRule>
  </conditionalFormatting>
  <conditionalFormatting sqref="K22:K24">
    <cfRule type="cellIs" dxfId="1510" priority="3643" operator="equal">
      <formula>"NO VAR"</formula>
    </cfRule>
  </conditionalFormatting>
  <conditionalFormatting sqref="K22:K24">
    <cfRule type="cellIs" dxfId="1509" priority="3642" operator="equal">
      <formula>"NO VAR"</formula>
    </cfRule>
  </conditionalFormatting>
  <conditionalFormatting sqref="K22:K24">
    <cfRule type="cellIs" dxfId="1508" priority="3641" operator="equal">
      <formula>"HIDE-NO VAR"</formula>
    </cfRule>
  </conditionalFormatting>
  <conditionalFormatting sqref="K22:K24">
    <cfRule type="cellIs" dxfId="1507" priority="3640" operator="equal">
      <formula>"NO VAR"</formula>
    </cfRule>
  </conditionalFormatting>
  <conditionalFormatting sqref="K22:K24">
    <cfRule type="cellIs" dxfId="1506" priority="3639" operator="equal">
      <formula>"NO VAR"</formula>
    </cfRule>
  </conditionalFormatting>
  <conditionalFormatting sqref="K22:K24">
    <cfRule type="cellIs" dxfId="1505" priority="3638" operator="equal">
      <formula>"HIDE-NO VAR"</formula>
    </cfRule>
  </conditionalFormatting>
  <conditionalFormatting sqref="K22:K24">
    <cfRule type="cellIs" dxfId="1504" priority="3637" operator="equal">
      <formula>"NO VAR"</formula>
    </cfRule>
  </conditionalFormatting>
  <conditionalFormatting sqref="K22:K24">
    <cfRule type="cellIs" dxfId="1503" priority="3636" operator="equal">
      <formula>"NO VAR"</formula>
    </cfRule>
  </conditionalFormatting>
  <conditionalFormatting sqref="K22:K24">
    <cfRule type="cellIs" dxfId="1502" priority="3635" operator="equal">
      <formula>"HIDE-NO VAR"</formula>
    </cfRule>
  </conditionalFormatting>
  <conditionalFormatting sqref="K22:K24">
    <cfRule type="cellIs" dxfId="1501" priority="3634" operator="equal">
      <formula>"NO VAR"</formula>
    </cfRule>
  </conditionalFormatting>
  <conditionalFormatting sqref="K22:K24">
    <cfRule type="cellIs" dxfId="1500" priority="3633" operator="equal">
      <formula>"NO VAR"</formula>
    </cfRule>
  </conditionalFormatting>
  <conditionalFormatting sqref="K22:K24">
    <cfRule type="cellIs" dxfId="1499" priority="3632" operator="equal">
      <formula>"HIDE-NO VAR"</formula>
    </cfRule>
  </conditionalFormatting>
  <conditionalFormatting sqref="K22:K24">
    <cfRule type="cellIs" dxfId="1498" priority="3631" operator="equal">
      <formula>"NO VAR"</formula>
    </cfRule>
  </conditionalFormatting>
  <conditionalFormatting sqref="K22:K24">
    <cfRule type="cellIs" dxfId="1497" priority="3630" operator="equal">
      <formula>"NO VAR"</formula>
    </cfRule>
  </conditionalFormatting>
  <conditionalFormatting sqref="K22:K24">
    <cfRule type="cellIs" dxfId="1496" priority="3629" operator="equal">
      <formula>"HIDE-NO VAR"</formula>
    </cfRule>
  </conditionalFormatting>
  <conditionalFormatting sqref="K22:K24">
    <cfRule type="cellIs" dxfId="1495" priority="3628" operator="equal">
      <formula>"NO VAR"</formula>
    </cfRule>
  </conditionalFormatting>
  <conditionalFormatting sqref="K22:K24">
    <cfRule type="cellIs" dxfId="1494" priority="3627" operator="equal">
      <formula>"NO VAR"</formula>
    </cfRule>
  </conditionalFormatting>
  <conditionalFormatting sqref="K22:K24">
    <cfRule type="cellIs" dxfId="1493" priority="3626" operator="equal">
      <formula>"HIDE-NO VAR"</formula>
    </cfRule>
  </conditionalFormatting>
  <conditionalFormatting sqref="K22:K24">
    <cfRule type="cellIs" dxfId="1492" priority="3625" operator="equal">
      <formula>"NO VAR"</formula>
    </cfRule>
  </conditionalFormatting>
  <conditionalFormatting sqref="K22:K24">
    <cfRule type="cellIs" dxfId="1491" priority="3624" operator="equal">
      <formula>"NO VAR"</formula>
    </cfRule>
  </conditionalFormatting>
  <conditionalFormatting sqref="K22:K24">
    <cfRule type="cellIs" dxfId="1490" priority="3623" operator="equal">
      <formula>"HIDE-NO VAR"</formula>
    </cfRule>
  </conditionalFormatting>
  <conditionalFormatting sqref="K22:K24">
    <cfRule type="cellIs" dxfId="1489" priority="3622" operator="equal">
      <formula>"NO VAR"</formula>
    </cfRule>
  </conditionalFormatting>
  <conditionalFormatting sqref="K22:K24">
    <cfRule type="cellIs" dxfId="1488" priority="3621" operator="equal">
      <formula>"NO VAR"</formula>
    </cfRule>
  </conditionalFormatting>
  <conditionalFormatting sqref="K22:K24">
    <cfRule type="cellIs" dxfId="1487" priority="3620" operator="equal">
      <formula>"HIDE-NO VAR"</formula>
    </cfRule>
  </conditionalFormatting>
  <conditionalFormatting sqref="K22:K24">
    <cfRule type="cellIs" dxfId="1486" priority="3619" operator="equal">
      <formula>"NO VAR"</formula>
    </cfRule>
  </conditionalFormatting>
  <conditionalFormatting sqref="K22:K24">
    <cfRule type="cellIs" dxfId="1485" priority="3618" operator="equal">
      <formula>"NO VAR"</formula>
    </cfRule>
  </conditionalFormatting>
  <conditionalFormatting sqref="K22:K24">
    <cfRule type="cellIs" dxfId="1484" priority="3617" operator="equal">
      <formula>"HIDE-NO VAR"</formula>
    </cfRule>
  </conditionalFormatting>
  <conditionalFormatting sqref="K22:K24">
    <cfRule type="cellIs" dxfId="1483" priority="3616" operator="equal">
      <formula>"NO VAR"</formula>
    </cfRule>
  </conditionalFormatting>
  <conditionalFormatting sqref="K22:K24">
    <cfRule type="cellIs" dxfId="1482" priority="3615" operator="equal">
      <formula>"NO VAR"</formula>
    </cfRule>
  </conditionalFormatting>
  <conditionalFormatting sqref="K22:K24">
    <cfRule type="cellIs" dxfId="1481" priority="3614" operator="equal">
      <formula>"INCORRECT LINE BEING PICKED UP"</formula>
    </cfRule>
  </conditionalFormatting>
  <conditionalFormatting sqref="B26 E26">
    <cfRule type="cellIs" dxfId="1480" priority="3613" operator="equal">
      <formula>"HIDE "</formula>
    </cfRule>
  </conditionalFormatting>
  <conditionalFormatting sqref="J26">
    <cfRule type="cellIs" dxfId="1479" priority="3612" operator="equal">
      <formula>"NO VAR"</formula>
    </cfRule>
  </conditionalFormatting>
  <conditionalFormatting sqref="J26">
    <cfRule type="cellIs" dxfId="1478" priority="3611" operator="equal">
      <formula>"HIDE-NO VAR"</formula>
    </cfRule>
  </conditionalFormatting>
  <conditionalFormatting sqref="J26">
    <cfRule type="cellIs" dxfId="1477" priority="3610" operator="equal">
      <formula>"ERROR "</formula>
    </cfRule>
  </conditionalFormatting>
  <conditionalFormatting sqref="J26">
    <cfRule type="cellIs" dxfId="1476" priority="3609" operator="equal">
      <formula>"HIDE-NO VAR"</formula>
    </cfRule>
  </conditionalFormatting>
  <conditionalFormatting sqref="J26">
    <cfRule type="cellIs" dxfId="1475" priority="3608" operator="equal">
      <formula>"HIDE-NO VAR"</formula>
    </cfRule>
  </conditionalFormatting>
  <conditionalFormatting sqref="J26">
    <cfRule type="cellIs" dxfId="1474" priority="3607" operator="equal">
      <formula>"NO VAR"</formula>
    </cfRule>
  </conditionalFormatting>
  <conditionalFormatting sqref="J26">
    <cfRule type="cellIs" dxfId="1473" priority="3606" operator="equal">
      <formula>"HIDE-NO VAR"</formula>
    </cfRule>
  </conditionalFormatting>
  <conditionalFormatting sqref="J26">
    <cfRule type="cellIs" dxfId="1472" priority="3605" operator="equal">
      <formula>"NO VAR"</formula>
    </cfRule>
  </conditionalFormatting>
  <conditionalFormatting sqref="J26">
    <cfRule type="cellIs" dxfId="1471" priority="3604" operator="equal">
      <formula>"HIDE-NO VAR"</formula>
    </cfRule>
  </conditionalFormatting>
  <conditionalFormatting sqref="J26">
    <cfRule type="cellIs" dxfId="1470" priority="3603" operator="equal">
      <formula>"NO VAR"</formula>
    </cfRule>
  </conditionalFormatting>
  <conditionalFormatting sqref="J26">
    <cfRule type="cellIs" dxfId="1469" priority="3602" operator="equal">
      <formula>"NO VAR"</formula>
    </cfRule>
  </conditionalFormatting>
  <conditionalFormatting sqref="J26">
    <cfRule type="cellIs" dxfId="1468" priority="3601" operator="equal">
      <formula>"HIDE-NO VAR"</formula>
    </cfRule>
  </conditionalFormatting>
  <conditionalFormatting sqref="J26">
    <cfRule type="cellIs" dxfId="1467" priority="3600" operator="equal">
      <formula>"NO VAR"</formula>
    </cfRule>
  </conditionalFormatting>
  <conditionalFormatting sqref="J26">
    <cfRule type="cellIs" dxfId="1466" priority="3599" operator="equal">
      <formula>"NO VAR"</formula>
    </cfRule>
  </conditionalFormatting>
  <conditionalFormatting sqref="J26">
    <cfRule type="cellIs" dxfId="1465" priority="3598" operator="equal">
      <formula>"HIDE-NO VAR"</formula>
    </cfRule>
  </conditionalFormatting>
  <conditionalFormatting sqref="J26">
    <cfRule type="cellIs" dxfId="1464" priority="3597" operator="equal">
      <formula>"NO VAR"</formula>
    </cfRule>
  </conditionalFormatting>
  <conditionalFormatting sqref="J26">
    <cfRule type="cellIs" dxfId="1463" priority="3596" operator="equal">
      <formula>"NO VAR"</formula>
    </cfRule>
  </conditionalFormatting>
  <conditionalFormatting sqref="J26">
    <cfRule type="cellIs" dxfId="1462" priority="3595" operator="equal">
      <formula>"HIDE-NO VAR"</formula>
    </cfRule>
  </conditionalFormatting>
  <conditionalFormatting sqref="J26">
    <cfRule type="cellIs" dxfId="1461" priority="3594" operator="equal">
      <formula>"NO VAR"</formula>
    </cfRule>
  </conditionalFormatting>
  <conditionalFormatting sqref="J26">
    <cfRule type="cellIs" dxfId="1460" priority="3593" operator="equal">
      <formula>"NO VAR"</formula>
    </cfRule>
  </conditionalFormatting>
  <conditionalFormatting sqref="J26">
    <cfRule type="cellIs" dxfId="1459" priority="3592" operator="equal">
      <formula>"HIDE-NO VAR"</formula>
    </cfRule>
  </conditionalFormatting>
  <conditionalFormatting sqref="J26">
    <cfRule type="cellIs" dxfId="1458" priority="3591" operator="equal">
      <formula>"NO VAR"</formula>
    </cfRule>
  </conditionalFormatting>
  <conditionalFormatting sqref="J26">
    <cfRule type="cellIs" dxfId="1457" priority="3590" operator="equal">
      <formula>"NO VAR"</formula>
    </cfRule>
  </conditionalFormatting>
  <conditionalFormatting sqref="J26">
    <cfRule type="cellIs" dxfId="1456" priority="3589" operator="equal">
      <formula>"HIDE-NO VAR"</formula>
    </cfRule>
  </conditionalFormatting>
  <conditionalFormatting sqref="J26">
    <cfRule type="cellIs" dxfId="1455" priority="3588" operator="equal">
      <formula>"NO VAR"</formula>
    </cfRule>
  </conditionalFormatting>
  <conditionalFormatting sqref="J26">
    <cfRule type="cellIs" dxfId="1454" priority="3587" operator="equal">
      <formula>"NO VAR"</formula>
    </cfRule>
  </conditionalFormatting>
  <conditionalFormatting sqref="J26">
    <cfRule type="cellIs" dxfId="1453" priority="3586" operator="equal">
      <formula>"HIDE-NO VAR"</formula>
    </cfRule>
  </conditionalFormatting>
  <conditionalFormatting sqref="J26">
    <cfRule type="cellIs" dxfId="1452" priority="3585" operator="equal">
      <formula>"NO VAR"</formula>
    </cfRule>
  </conditionalFormatting>
  <conditionalFormatting sqref="J26">
    <cfRule type="cellIs" dxfId="1451" priority="3584" operator="equal">
      <formula>"NO VAR"</formula>
    </cfRule>
  </conditionalFormatting>
  <conditionalFormatting sqref="J26">
    <cfRule type="cellIs" dxfId="1450" priority="3583" operator="equal">
      <formula>"HIDE-NO VAR"</formula>
    </cfRule>
  </conditionalFormatting>
  <conditionalFormatting sqref="J26">
    <cfRule type="cellIs" dxfId="1449" priority="3582" operator="equal">
      <formula>"NO VAR"</formula>
    </cfRule>
  </conditionalFormatting>
  <conditionalFormatting sqref="J26">
    <cfRule type="cellIs" dxfId="1448" priority="3581" operator="equal">
      <formula>"NO VAR"</formula>
    </cfRule>
  </conditionalFormatting>
  <conditionalFormatting sqref="K26">
    <cfRule type="cellIs" dxfId="1447" priority="3580" operator="equal">
      <formula>"NO VAR"</formula>
    </cfRule>
  </conditionalFormatting>
  <conditionalFormatting sqref="K26">
    <cfRule type="cellIs" dxfId="1446" priority="3579" operator="equal">
      <formula>"HIDE-NO VAR"</formula>
    </cfRule>
  </conditionalFormatting>
  <conditionalFormatting sqref="K26">
    <cfRule type="cellIs" dxfId="1445" priority="3578" operator="equal">
      <formula>"ERROR "</formula>
    </cfRule>
  </conditionalFormatting>
  <conditionalFormatting sqref="K26">
    <cfRule type="cellIs" dxfId="1444" priority="3577" operator="equal">
      <formula>"HIDE-NO VAR"</formula>
    </cfRule>
  </conditionalFormatting>
  <conditionalFormatting sqref="K26">
    <cfRule type="cellIs" dxfId="1443" priority="3576" operator="equal">
      <formula>"HIDE-NO VAR"</formula>
    </cfRule>
  </conditionalFormatting>
  <conditionalFormatting sqref="K26">
    <cfRule type="cellIs" dxfId="1442" priority="3575" operator="equal">
      <formula>"NO VAR"</formula>
    </cfRule>
  </conditionalFormatting>
  <conditionalFormatting sqref="K26">
    <cfRule type="cellIs" dxfId="1441" priority="3574" operator="equal">
      <formula>"HIDE-NO VAR"</formula>
    </cfRule>
  </conditionalFormatting>
  <conditionalFormatting sqref="K26">
    <cfRule type="cellIs" dxfId="1440" priority="3573" operator="equal">
      <formula>"NO VAR"</formula>
    </cfRule>
  </conditionalFormatting>
  <conditionalFormatting sqref="K26">
    <cfRule type="cellIs" dxfId="1439" priority="3572" operator="equal">
      <formula>"HIDE-NO VAR"</formula>
    </cfRule>
  </conditionalFormatting>
  <conditionalFormatting sqref="K26">
    <cfRule type="cellIs" dxfId="1438" priority="3571" operator="equal">
      <formula>"NO VAR"</formula>
    </cfRule>
  </conditionalFormatting>
  <conditionalFormatting sqref="K26">
    <cfRule type="cellIs" dxfId="1437" priority="3570" operator="equal">
      <formula>"NO VAR"</formula>
    </cfRule>
  </conditionalFormatting>
  <conditionalFormatting sqref="K26">
    <cfRule type="cellIs" dxfId="1436" priority="3569" operator="equal">
      <formula>"HIDE-NO VAR"</formula>
    </cfRule>
  </conditionalFormatting>
  <conditionalFormatting sqref="K26">
    <cfRule type="cellIs" dxfId="1435" priority="3568" operator="equal">
      <formula>"NO VAR"</formula>
    </cfRule>
  </conditionalFormatting>
  <conditionalFormatting sqref="K26">
    <cfRule type="cellIs" dxfId="1434" priority="3567" operator="equal">
      <formula>"NO VAR"</formula>
    </cfRule>
  </conditionalFormatting>
  <conditionalFormatting sqref="K26">
    <cfRule type="cellIs" dxfId="1433" priority="3566" operator="equal">
      <formula>"HIDE-NO VAR"</formula>
    </cfRule>
  </conditionalFormatting>
  <conditionalFormatting sqref="K26">
    <cfRule type="cellIs" dxfId="1432" priority="3565" operator="equal">
      <formula>"NO VAR"</formula>
    </cfRule>
  </conditionalFormatting>
  <conditionalFormatting sqref="K26">
    <cfRule type="cellIs" dxfId="1431" priority="3564" operator="equal">
      <formula>"NO VAR"</formula>
    </cfRule>
  </conditionalFormatting>
  <conditionalFormatting sqref="K26">
    <cfRule type="cellIs" dxfId="1430" priority="3563" operator="equal">
      <formula>"HIDE-NO VAR"</formula>
    </cfRule>
  </conditionalFormatting>
  <conditionalFormatting sqref="K26">
    <cfRule type="cellIs" dxfId="1429" priority="3562" operator="equal">
      <formula>"NO VAR"</formula>
    </cfRule>
  </conditionalFormatting>
  <conditionalFormatting sqref="K26">
    <cfRule type="cellIs" dxfId="1428" priority="3561" operator="equal">
      <formula>"NO VAR"</formula>
    </cfRule>
  </conditionalFormatting>
  <conditionalFormatting sqref="K26">
    <cfRule type="cellIs" dxfId="1427" priority="3560" operator="equal">
      <formula>"HIDE-NO VAR"</formula>
    </cfRule>
  </conditionalFormatting>
  <conditionalFormatting sqref="K26">
    <cfRule type="cellIs" dxfId="1426" priority="3559" operator="equal">
      <formula>"NO VAR"</formula>
    </cfRule>
  </conditionalFormatting>
  <conditionalFormatting sqref="K26">
    <cfRule type="cellIs" dxfId="1425" priority="3558" operator="equal">
      <formula>"NO VAR"</formula>
    </cfRule>
  </conditionalFormatting>
  <conditionalFormatting sqref="K26">
    <cfRule type="cellIs" dxfId="1424" priority="3557" operator="equal">
      <formula>"HIDE-NO VAR"</formula>
    </cfRule>
  </conditionalFormatting>
  <conditionalFormatting sqref="K26">
    <cfRule type="cellIs" dxfId="1423" priority="3556" operator="equal">
      <formula>"NO VAR"</formula>
    </cfRule>
  </conditionalFormatting>
  <conditionalFormatting sqref="K26">
    <cfRule type="cellIs" dxfId="1422" priority="3555" operator="equal">
      <formula>"NO VAR"</formula>
    </cfRule>
  </conditionalFormatting>
  <conditionalFormatting sqref="K26">
    <cfRule type="cellIs" dxfId="1421" priority="3554" operator="equal">
      <formula>"HIDE-NO VAR"</formula>
    </cfRule>
  </conditionalFormatting>
  <conditionalFormatting sqref="K26">
    <cfRule type="cellIs" dxfId="1420" priority="3553" operator="equal">
      <formula>"NO VAR"</formula>
    </cfRule>
  </conditionalFormatting>
  <conditionalFormatting sqref="K26">
    <cfRule type="cellIs" dxfId="1419" priority="3552" operator="equal">
      <formula>"NO VAR"</formula>
    </cfRule>
  </conditionalFormatting>
  <conditionalFormatting sqref="K26">
    <cfRule type="cellIs" dxfId="1418" priority="3551" operator="equal">
      <formula>"HIDE-NO VAR"</formula>
    </cfRule>
  </conditionalFormatting>
  <conditionalFormatting sqref="K26">
    <cfRule type="cellIs" dxfId="1417" priority="3550" operator="equal">
      <formula>"NO VAR"</formula>
    </cfRule>
  </conditionalFormatting>
  <conditionalFormatting sqref="K26">
    <cfRule type="cellIs" dxfId="1416" priority="3549" operator="equal">
      <formula>"NO VAR"</formula>
    </cfRule>
  </conditionalFormatting>
  <conditionalFormatting sqref="K26">
    <cfRule type="cellIs" dxfId="1415" priority="3548" operator="equal">
      <formula>"HIDE-NO VAR"</formula>
    </cfRule>
  </conditionalFormatting>
  <conditionalFormatting sqref="K26">
    <cfRule type="cellIs" dxfId="1414" priority="3547" operator="equal">
      <formula>"NO VAR"</formula>
    </cfRule>
  </conditionalFormatting>
  <conditionalFormatting sqref="K26">
    <cfRule type="cellIs" dxfId="1413" priority="3546" operator="equal">
      <formula>"NO VAR"</formula>
    </cfRule>
  </conditionalFormatting>
  <conditionalFormatting sqref="K26">
    <cfRule type="cellIs" dxfId="1412" priority="3545" operator="equal">
      <formula>"HIDE-NO VAR"</formula>
    </cfRule>
  </conditionalFormatting>
  <conditionalFormatting sqref="K26">
    <cfRule type="cellIs" dxfId="1411" priority="3544" operator="equal">
      <formula>"NO VAR"</formula>
    </cfRule>
  </conditionalFormatting>
  <conditionalFormatting sqref="K26">
    <cfRule type="cellIs" dxfId="1410" priority="3543" operator="equal">
      <formula>"NO VAR"</formula>
    </cfRule>
  </conditionalFormatting>
  <conditionalFormatting sqref="K26">
    <cfRule type="cellIs" dxfId="1409" priority="3542" operator="equal">
      <formula>"HIDE-NO VAR"</formula>
    </cfRule>
  </conditionalFormatting>
  <conditionalFormatting sqref="K26">
    <cfRule type="cellIs" dxfId="1408" priority="3541" operator="equal">
      <formula>"NO VAR"</formula>
    </cfRule>
  </conditionalFormatting>
  <conditionalFormatting sqref="K26">
    <cfRule type="cellIs" dxfId="1407" priority="3540" operator="equal">
      <formula>"NO VAR"</formula>
    </cfRule>
  </conditionalFormatting>
  <conditionalFormatting sqref="K26">
    <cfRule type="cellIs" dxfId="1406" priority="3539" operator="equal">
      <formula>"INCORRECT LINE BEING PICKED UP"</formula>
    </cfRule>
  </conditionalFormatting>
  <conditionalFormatting sqref="B27:B29 E27:E29">
    <cfRule type="cellIs" dxfId="1405" priority="3538" operator="equal">
      <formula>"HIDE "</formula>
    </cfRule>
  </conditionalFormatting>
  <conditionalFormatting sqref="J27:J29">
    <cfRule type="cellIs" dxfId="1404" priority="3537" operator="equal">
      <formula>"NO VAR"</formula>
    </cfRule>
  </conditionalFormatting>
  <conditionalFormatting sqref="J27:J29">
    <cfRule type="cellIs" dxfId="1403" priority="3536" operator="equal">
      <formula>"HIDE-NO VAR"</formula>
    </cfRule>
  </conditionalFormatting>
  <conditionalFormatting sqref="J27:J29">
    <cfRule type="cellIs" dxfId="1402" priority="3535" operator="equal">
      <formula>"ERROR "</formula>
    </cfRule>
  </conditionalFormatting>
  <conditionalFormatting sqref="J27:J29">
    <cfRule type="cellIs" dxfId="1401" priority="3534" operator="equal">
      <formula>"HIDE-NO VAR"</formula>
    </cfRule>
  </conditionalFormatting>
  <conditionalFormatting sqref="J27:J29">
    <cfRule type="cellIs" dxfId="1400" priority="3533" operator="equal">
      <formula>"HIDE-NO VAR"</formula>
    </cfRule>
  </conditionalFormatting>
  <conditionalFormatting sqref="J27:J29">
    <cfRule type="cellIs" dxfId="1399" priority="3532" operator="equal">
      <formula>"NO VAR"</formula>
    </cfRule>
  </conditionalFormatting>
  <conditionalFormatting sqref="J27:J29">
    <cfRule type="cellIs" dxfId="1398" priority="3531" operator="equal">
      <formula>"HIDE-NO VAR"</formula>
    </cfRule>
  </conditionalFormatting>
  <conditionalFormatting sqref="J27:J29">
    <cfRule type="cellIs" dxfId="1397" priority="3530" operator="equal">
      <formula>"NO VAR"</formula>
    </cfRule>
  </conditionalFormatting>
  <conditionalFormatting sqref="J27:J29">
    <cfRule type="cellIs" dxfId="1396" priority="3529" operator="equal">
      <formula>"HIDE-NO VAR"</formula>
    </cfRule>
  </conditionalFormatting>
  <conditionalFormatting sqref="J27:J29">
    <cfRule type="cellIs" dxfId="1395" priority="3528" operator="equal">
      <formula>"NO VAR"</formula>
    </cfRule>
  </conditionalFormatting>
  <conditionalFormatting sqref="J27:J29">
    <cfRule type="cellIs" dxfId="1394" priority="3527" operator="equal">
      <formula>"NO VAR"</formula>
    </cfRule>
  </conditionalFormatting>
  <conditionalFormatting sqref="J27:J29">
    <cfRule type="cellIs" dxfId="1393" priority="3526" operator="equal">
      <formula>"HIDE-NO VAR"</formula>
    </cfRule>
  </conditionalFormatting>
  <conditionalFormatting sqref="J27:J29">
    <cfRule type="cellIs" dxfId="1392" priority="3525" operator="equal">
      <formula>"NO VAR"</formula>
    </cfRule>
  </conditionalFormatting>
  <conditionalFormatting sqref="J27:J29">
    <cfRule type="cellIs" dxfId="1391" priority="3524" operator="equal">
      <formula>"NO VAR"</formula>
    </cfRule>
  </conditionalFormatting>
  <conditionalFormatting sqref="J27:J29">
    <cfRule type="cellIs" dxfId="1390" priority="3523" operator="equal">
      <formula>"HIDE-NO VAR"</formula>
    </cfRule>
  </conditionalFormatting>
  <conditionalFormatting sqref="J27:J29">
    <cfRule type="cellIs" dxfId="1389" priority="3522" operator="equal">
      <formula>"NO VAR"</formula>
    </cfRule>
  </conditionalFormatting>
  <conditionalFormatting sqref="J27:J29">
    <cfRule type="cellIs" dxfId="1388" priority="3521" operator="equal">
      <formula>"NO VAR"</formula>
    </cfRule>
  </conditionalFormatting>
  <conditionalFormatting sqref="J27:J29">
    <cfRule type="cellIs" dxfId="1387" priority="3520" operator="equal">
      <formula>"HIDE-NO VAR"</formula>
    </cfRule>
  </conditionalFormatting>
  <conditionalFormatting sqref="J27:J29">
    <cfRule type="cellIs" dxfId="1386" priority="3519" operator="equal">
      <formula>"NO VAR"</formula>
    </cfRule>
  </conditionalFormatting>
  <conditionalFormatting sqref="J27:J29">
    <cfRule type="cellIs" dxfId="1385" priority="3518" operator="equal">
      <formula>"NO VAR"</formula>
    </cfRule>
  </conditionalFormatting>
  <conditionalFormatting sqref="J27:J29">
    <cfRule type="cellIs" dxfId="1384" priority="3517" operator="equal">
      <formula>"HIDE-NO VAR"</formula>
    </cfRule>
  </conditionalFormatting>
  <conditionalFormatting sqref="J27:J29">
    <cfRule type="cellIs" dxfId="1383" priority="3516" operator="equal">
      <formula>"NO VAR"</formula>
    </cfRule>
  </conditionalFormatting>
  <conditionalFormatting sqref="J27:J29">
    <cfRule type="cellIs" dxfId="1382" priority="3515" operator="equal">
      <formula>"NO VAR"</formula>
    </cfRule>
  </conditionalFormatting>
  <conditionalFormatting sqref="J27:J29">
    <cfRule type="cellIs" dxfId="1381" priority="3514" operator="equal">
      <formula>"HIDE-NO VAR"</formula>
    </cfRule>
  </conditionalFormatting>
  <conditionalFormatting sqref="J27:J29">
    <cfRule type="cellIs" dxfId="1380" priority="3513" operator="equal">
      <formula>"NO VAR"</formula>
    </cfRule>
  </conditionalFormatting>
  <conditionalFormatting sqref="J27:J29">
    <cfRule type="cellIs" dxfId="1379" priority="3512" operator="equal">
      <formula>"NO VAR"</formula>
    </cfRule>
  </conditionalFormatting>
  <conditionalFormatting sqref="J27:J29">
    <cfRule type="cellIs" dxfId="1378" priority="3511" operator="equal">
      <formula>"HIDE-NO VAR"</formula>
    </cfRule>
  </conditionalFormatting>
  <conditionalFormatting sqref="J27:J29">
    <cfRule type="cellIs" dxfId="1377" priority="3510" operator="equal">
      <formula>"NO VAR"</formula>
    </cfRule>
  </conditionalFormatting>
  <conditionalFormatting sqref="J27:J29">
    <cfRule type="cellIs" dxfId="1376" priority="3509" operator="equal">
      <formula>"NO VAR"</formula>
    </cfRule>
  </conditionalFormatting>
  <conditionalFormatting sqref="J27:J29">
    <cfRule type="cellIs" dxfId="1375" priority="3508" operator="equal">
      <formula>"HIDE-NO VAR"</formula>
    </cfRule>
  </conditionalFormatting>
  <conditionalFormatting sqref="J27:J29">
    <cfRule type="cellIs" dxfId="1374" priority="3507" operator="equal">
      <formula>"NO VAR"</formula>
    </cfRule>
  </conditionalFormatting>
  <conditionalFormatting sqref="J27:J29">
    <cfRule type="cellIs" dxfId="1373" priority="3506" operator="equal">
      <formula>"NO VAR"</formula>
    </cfRule>
  </conditionalFormatting>
  <conditionalFormatting sqref="K27:K29">
    <cfRule type="cellIs" dxfId="1372" priority="3505" operator="equal">
      <formula>"NO VAR"</formula>
    </cfRule>
  </conditionalFormatting>
  <conditionalFormatting sqref="K27:K29">
    <cfRule type="cellIs" dxfId="1371" priority="3504" operator="equal">
      <formula>"HIDE-NO VAR"</formula>
    </cfRule>
  </conditionalFormatting>
  <conditionalFormatting sqref="K27:K29">
    <cfRule type="cellIs" dxfId="1370" priority="3503" operator="equal">
      <formula>"ERROR "</formula>
    </cfRule>
  </conditionalFormatting>
  <conditionalFormatting sqref="K27:K29">
    <cfRule type="cellIs" dxfId="1369" priority="3502" operator="equal">
      <formula>"HIDE-NO VAR"</formula>
    </cfRule>
  </conditionalFormatting>
  <conditionalFormatting sqref="K27:K29">
    <cfRule type="cellIs" dxfId="1368" priority="3501" operator="equal">
      <formula>"HIDE-NO VAR"</formula>
    </cfRule>
  </conditionalFormatting>
  <conditionalFormatting sqref="K27:K29">
    <cfRule type="cellIs" dxfId="1367" priority="3500" operator="equal">
      <formula>"NO VAR"</formula>
    </cfRule>
  </conditionalFormatting>
  <conditionalFormatting sqref="K27:K29">
    <cfRule type="cellIs" dxfId="1366" priority="3499" operator="equal">
      <formula>"HIDE-NO VAR"</formula>
    </cfRule>
  </conditionalFormatting>
  <conditionalFormatting sqref="K27:K29">
    <cfRule type="cellIs" dxfId="1365" priority="3498" operator="equal">
      <formula>"NO VAR"</formula>
    </cfRule>
  </conditionalFormatting>
  <conditionalFormatting sqref="K27:K29">
    <cfRule type="cellIs" dxfId="1364" priority="3497" operator="equal">
      <formula>"HIDE-NO VAR"</formula>
    </cfRule>
  </conditionalFormatting>
  <conditionalFormatting sqref="K27:K29">
    <cfRule type="cellIs" dxfId="1363" priority="3496" operator="equal">
      <formula>"NO VAR"</formula>
    </cfRule>
  </conditionalFormatting>
  <conditionalFormatting sqref="K27:K29">
    <cfRule type="cellIs" dxfId="1362" priority="3495" operator="equal">
      <formula>"NO VAR"</formula>
    </cfRule>
  </conditionalFormatting>
  <conditionalFormatting sqref="K27:K29">
    <cfRule type="cellIs" dxfId="1361" priority="3494" operator="equal">
      <formula>"HIDE-NO VAR"</formula>
    </cfRule>
  </conditionalFormatting>
  <conditionalFormatting sqref="K27:K29">
    <cfRule type="cellIs" dxfId="1360" priority="3493" operator="equal">
      <formula>"NO VAR"</formula>
    </cfRule>
  </conditionalFormatting>
  <conditionalFormatting sqref="K27:K29">
    <cfRule type="cellIs" dxfId="1359" priority="3492" operator="equal">
      <formula>"NO VAR"</formula>
    </cfRule>
  </conditionalFormatting>
  <conditionalFormatting sqref="K27:K29">
    <cfRule type="cellIs" dxfId="1358" priority="3491" operator="equal">
      <formula>"HIDE-NO VAR"</formula>
    </cfRule>
  </conditionalFormatting>
  <conditionalFormatting sqref="K27:K29">
    <cfRule type="cellIs" dxfId="1357" priority="3490" operator="equal">
      <formula>"NO VAR"</formula>
    </cfRule>
  </conditionalFormatting>
  <conditionalFormatting sqref="K27:K29">
    <cfRule type="cellIs" dxfId="1356" priority="3489" operator="equal">
      <formula>"NO VAR"</formula>
    </cfRule>
  </conditionalFormatting>
  <conditionalFormatting sqref="K27:K29">
    <cfRule type="cellIs" dxfId="1355" priority="3488" operator="equal">
      <formula>"HIDE-NO VAR"</formula>
    </cfRule>
  </conditionalFormatting>
  <conditionalFormatting sqref="K27:K29">
    <cfRule type="cellIs" dxfId="1354" priority="3487" operator="equal">
      <formula>"NO VAR"</formula>
    </cfRule>
  </conditionalFormatting>
  <conditionalFormatting sqref="K27:K29">
    <cfRule type="cellIs" dxfId="1353" priority="3486" operator="equal">
      <formula>"NO VAR"</formula>
    </cfRule>
  </conditionalFormatting>
  <conditionalFormatting sqref="K27:K29">
    <cfRule type="cellIs" dxfId="1352" priority="3485" operator="equal">
      <formula>"HIDE-NO VAR"</formula>
    </cfRule>
  </conditionalFormatting>
  <conditionalFormatting sqref="K27:K29">
    <cfRule type="cellIs" dxfId="1351" priority="3484" operator="equal">
      <formula>"NO VAR"</formula>
    </cfRule>
  </conditionalFormatting>
  <conditionalFormatting sqref="K27:K29">
    <cfRule type="cellIs" dxfId="1350" priority="3483" operator="equal">
      <formula>"NO VAR"</formula>
    </cfRule>
  </conditionalFormatting>
  <conditionalFormatting sqref="K27:K29">
    <cfRule type="cellIs" dxfId="1349" priority="3482" operator="equal">
      <formula>"HIDE-NO VAR"</formula>
    </cfRule>
  </conditionalFormatting>
  <conditionalFormatting sqref="K27:K29">
    <cfRule type="cellIs" dxfId="1348" priority="3481" operator="equal">
      <formula>"NO VAR"</formula>
    </cfRule>
  </conditionalFormatting>
  <conditionalFormatting sqref="K27:K29">
    <cfRule type="cellIs" dxfId="1347" priority="3480" operator="equal">
      <formula>"NO VAR"</formula>
    </cfRule>
  </conditionalFormatting>
  <conditionalFormatting sqref="K27:K29">
    <cfRule type="cellIs" dxfId="1346" priority="3479" operator="equal">
      <formula>"HIDE-NO VAR"</formula>
    </cfRule>
  </conditionalFormatting>
  <conditionalFormatting sqref="K27:K29">
    <cfRule type="cellIs" dxfId="1345" priority="3478" operator="equal">
      <formula>"NO VAR"</formula>
    </cfRule>
  </conditionalFormatting>
  <conditionalFormatting sqref="K27:K29">
    <cfRule type="cellIs" dxfId="1344" priority="3477" operator="equal">
      <formula>"NO VAR"</formula>
    </cfRule>
  </conditionalFormatting>
  <conditionalFormatting sqref="K27:K29">
    <cfRule type="cellIs" dxfId="1343" priority="3476" operator="equal">
      <formula>"HIDE-NO VAR"</formula>
    </cfRule>
  </conditionalFormatting>
  <conditionalFormatting sqref="K27:K29">
    <cfRule type="cellIs" dxfId="1342" priority="3475" operator="equal">
      <formula>"NO VAR"</formula>
    </cfRule>
  </conditionalFormatting>
  <conditionalFormatting sqref="K27:K29">
    <cfRule type="cellIs" dxfId="1341" priority="3474" operator="equal">
      <formula>"NO VAR"</formula>
    </cfRule>
  </conditionalFormatting>
  <conditionalFormatting sqref="K27:K29">
    <cfRule type="cellIs" dxfId="1340" priority="3473" operator="equal">
      <formula>"HIDE-NO VAR"</formula>
    </cfRule>
  </conditionalFormatting>
  <conditionalFormatting sqref="K27:K29">
    <cfRule type="cellIs" dxfId="1339" priority="3472" operator="equal">
      <formula>"NO VAR"</formula>
    </cfRule>
  </conditionalFormatting>
  <conditionalFormatting sqref="K27:K29">
    <cfRule type="cellIs" dxfId="1338" priority="3471" operator="equal">
      <formula>"NO VAR"</formula>
    </cfRule>
  </conditionalFormatting>
  <conditionalFormatting sqref="K27:K29">
    <cfRule type="cellIs" dxfId="1337" priority="3470" operator="equal">
      <formula>"HIDE-NO VAR"</formula>
    </cfRule>
  </conditionalFormatting>
  <conditionalFormatting sqref="K27:K29">
    <cfRule type="cellIs" dxfId="1336" priority="3469" operator="equal">
      <formula>"NO VAR"</formula>
    </cfRule>
  </conditionalFormatting>
  <conditionalFormatting sqref="K27:K29">
    <cfRule type="cellIs" dxfId="1335" priority="3468" operator="equal">
      <formula>"NO VAR"</formula>
    </cfRule>
  </conditionalFormatting>
  <conditionalFormatting sqref="K27:K29">
    <cfRule type="cellIs" dxfId="1334" priority="3467" operator="equal">
      <formula>"HIDE-NO VAR"</formula>
    </cfRule>
  </conditionalFormatting>
  <conditionalFormatting sqref="K27:K29">
    <cfRule type="cellIs" dxfId="1333" priority="3466" operator="equal">
      <formula>"NO VAR"</formula>
    </cfRule>
  </conditionalFormatting>
  <conditionalFormatting sqref="K27:K29">
    <cfRule type="cellIs" dxfId="1332" priority="3465" operator="equal">
      <formula>"NO VAR"</formula>
    </cfRule>
  </conditionalFormatting>
  <conditionalFormatting sqref="K27:K29">
    <cfRule type="cellIs" dxfId="1331" priority="3464" operator="equal">
      <formula>"INCORRECT LINE BEING PICKED UP"</formula>
    </cfRule>
  </conditionalFormatting>
  <conditionalFormatting sqref="B30">
    <cfRule type="cellIs" dxfId="1330" priority="3463" operator="equal">
      <formula>"HIDE "</formula>
    </cfRule>
  </conditionalFormatting>
  <conditionalFormatting sqref="B31:B38">
    <cfRule type="cellIs" dxfId="1329" priority="3462" operator="equal">
      <formula>"HIDE "</formula>
    </cfRule>
  </conditionalFormatting>
  <conditionalFormatting sqref="J30:J38">
    <cfRule type="cellIs" dxfId="1328" priority="3461" operator="equal">
      <formula>"NO VAR"</formula>
    </cfRule>
  </conditionalFormatting>
  <conditionalFormatting sqref="J30:J38">
    <cfRule type="cellIs" dxfId="1327" priority="3460" operator="equal">
      <formula>"HIDE-NO VAR"</formula>
    </cfRule>
  </conditionalFormatting>
  <conditionalFormatting sqref="J30:J38">
    <cfRule type="cellIs" dxfId="1326" priority="3459" operator="equal">
      <formula>"ERROR "</formula>
    </cfRule>
  </conditionalFormatting>
  <conditionalFormatting sqref="J30:J38">
    <cfRule type="cellIs" dxfId="1325" priority="3458" operator="equal">
      <formula>"HIDE-NO VAR"</formula>
    </cfRule>
  </conditionalFormatting>
  <conditionalFormatting sqref="J30:J38">
    <cfRule type="cellIs" dxfId="1324" priority="3457" operator="equal">
      <formula>"HIDE-NO VAR"</formula>
    </cfRule>
  </conditionalFormatting>
  <conditionalFormatting sqref="J30:J38">
    <cfRule type="cellIs" dxfId="1323" priority="3456" operator="equal">
      <formula>"NO VAR"</formula>
    </cfRule>
  </conditionalFormatting>
  <conditionalFormatting sqref="J30:J38">
    <cfRule type="cellIs" dxfId="1322" priority="3455" operator="equal">
      <formula>"HIDE-NO VAR"</formula>
    </cfRule>
  </conditionalFormatting>
  <conditionalFormatting sqref="J30:J38">
    <cfRule type="cellIs" dxfId="1321" priority="3454" operator="equal">
      <formula>"NO VAR"</formula>
    </cfRule>
  </conditionalFormatting>
  <conditionalFormatting sqref="J30:J38">
    <cfRule type="cellIs" dxfId="1320" priority="3453" operator="equal">
      <formula>"HIDE-NO VAR"</formula>
    </cfRule>
  </conditionalFormatting>
  <conditionalFormatting sqref="J30:J38">
    <cfRule type="cellIs" dxfId="1319" priority="3452" operator="equal">
      <formula>"NO VAR"</formula>
    </cfRule>
  </conditionalFormatting>
  <conditionalFormatting sqref="J30:J38">
    <cfRule type="cellIs" dxfId="1318" priority="3451" operator="equal">
      <formula>"NO VAR"</formula>
    </cfRule>
  </conditionalFormatting>
  <conditionalFormatting sqref="J30:J38">
    <cfRule type="cellIs" dxfId="1317" priority="3450" operator="equal">
      <formula>"HIDE-NO VAR"</formula>
    </cfRule>
  </conditionalFormatting>
  <conditionalFormatting sqref="J30:J38">
    <cfRule type="cellIs" dxfId="1316" priority="3449" operator="equal">
      <formula>"NO VAR"</formula>
    </cfRule>
  </conditionalFormatting>
  <conditionalFormatting sqref="J30:J38">
    <cfRule type="cellIs" dxfId="1315" priority="3448" operator="equal">
      <formula>"NO VAR"</formula>
    </cfRule>
  </conditionalFormatting>
  <conditionalFormatting sqref="J30:J38">
    <cfRule type="cellIs" dxfId="1314" priority="3447" operator="equal">
      <formula>"HIDE-NO VAR"</formula>
    </cfRule>
  </conditionalFormatting>
  <conditionalFormatting sqref="J30:J38">
    <cfRule type="cellIs" dxfId="1313" priority="3446" operator="equal">
      <formula>"NO VAR"</formula>
    </cfRule>
  </conditionalFormatting>
  <conditionalFormatting sqref="J30:J38">
    <cfRule type="cellIs" dxfId="1312" priority="3445" operator="equal">
      <formula>"NO VAR"</formula>
    </cfRule>
  </conditionalFormatting>
  <conditionalFormatting sqref="J30:J38">
    <cfRule type="cellIs" dxfId="1311" priority="3444" operator="equal">
      <formula>"HIDE-NO VAR"</formula>
    </cfRule>
  </conditionalFormatting>
  <conditionalFormatting sqref="J30:J38">
    <cfRule type="cellIs" dxfId="1310" priority="3443" operator="equal">
      <formula>"NO VAR"</formula>
    </cfRule>
  </conditionalFormatting>
  <conditionalFormatting sqref="J30:J38">
    <cfRule type="cellIs" dxfId="1309" priority="3442" operator="equal">
      <formula>"NO VAR"</formula>
    </cfRule>
  </conditionalFormatting>
  <conditionalFormatting sqref="J30:J38">
    <cfRule type="cellIs" dxfId="1308" priority="3441" operator="equal">
      <formula>"HIDE-NO VAR"</formula>
    </cfRule>
  </conditionalFormatting>
  <conditionalFormatting sqref="J30:J38">
    <cfRule type="cellIs" dxfId="1307" priority="3440" operator="equal">
      <formula>"NO VAR"</formula>
    </cfRule>
  </conditionalFormatting>
  <conditionalFormatting sqref="J30:J38">
    <cfRule type="cellIs" dxfId="1306" priority="3439" operator="equal">
      <formula>"NO VAR"</formula>
    </cfRule>
  </conditionalFormatting>
  <conditionalFormatting sqref="J30:J38">
    <cfRule type="cellIs" dxfId="1305" priority="3438" operator="equal">
      <formula>"HIDE-NO VAR"</formula>
    </cfRule>
  </conditionalFormatting>
  <conditionalFormatting sqref="J30:J38">
    <cfRule type="cellIs" dxfId="1304" priority="3437" operator="equal">
      <formula>"NO VAR"</formula>
    </cfRule>
  </conditionalFormatting>
  <conditionalFormatting sqref="J30:J38">
    <cfRule type="cellIs" dxfId="1303" priority="3436" operator="equal">
      <formula>"NO VAR"</formula>
    </cfRule>
  </conditionalFormatting>
  <conditionalFormatting sqref="J30:J38">
    <cfRule type="cellIs" dxfId="1302" priority="3435" operator="equal">
      <formula>"HIDE-NO VAR"</formula>
    </cfRule>
  </conditionalFormatting>
  <conditionalFormatting sqref="J30:J38">
    <cfRule type="cellIs" dxfId="1301" priority="3434" operator="equal">
      <formula>"NO VAR"</formula>
    </cfRule>
  </conditionalFormatting>
  <conditionalFormatting sqref="J30:J38">
    <cfRule type="cellIs" dxfId="1300" priority="3433" operator="equal">
      <formula>"NO VAR"</formula>
    </cfRule>
  </conditionalFormatting>
  <conditionalFormatting sqref="J30:J38">
    <cfRule type="cellIs" dxfId="1299" priority="3432" operator="equal">
      <formula>"HIDE-NO VAR"</formula>
    </cfRule>
  </conditionalFormatting>
  <conditionalFormatting sqref="J30:J38">
    <cfRule type="cellIs" dxfId="1298" priority="3431" operator="equal">
      <formula>"NO VAR"</formula>
    </cfRule>
  </conditionalFormatting>
  <conditionalFormatting sqref="J30:J38">
    <cfRule type="cellIs" dxfId="1297" priority="3430" operator="equal">
      <formula>"NO VAR"</formula>
    </cfRule>
  </conditionalFormatting>
  <conditionalFormatting sqref="K30:K38">
    <cfRule type="cellIs" dxfId="1296" priority="3429" operator="equal">
      <formula>"NO VAR"</formula>
    </cfRule>
  </conditionalFormatting>
  <conditionalFormatting sqref="K30:K38">
    <cfRule type="cellIs" dxfId="1295" priority="3428" operator="equal">
      <formula>"HIDE-NO VAR"</formula>
    </cfRule>
  </conditionalFormatting>
  <conditionalFormatting sqref="K30:K38">
    <cfRule type="cellIs" dxfId="1294" priority="3427" operator="equal">
      <formula>"ERROR "</formula>
    </cfRule>
  </conditionalFormatting>
  <conditionalFormatting sqref="K30:K38">
    <cfRule type="cellIs" dxfId="1293" priority="3426" operator="equal">
      <formula>"HIDE-NO VAR"</formula>
    </cfRule>
  </conditionalFormatting>
  <conditionalFormatting sqref="K30:K38">
    <cfRule type="cellIs" dxfId="1292" priority="3425" operator="equal">
      <formula>"HIDE-NO VAR"</formula>
    </cfRule>
  </conditionalFormatting>
  <conditionalFormatting sqref="K30:K38">
    <cfRule type="cellIs" dxfId="1291" priority="3424" operator="equal">
      <formula>"NO VAR"</formula>
    </cfRule>
  </conditionalFormatting>
  <conditionalFormatting sqref="K30:K38">
    <cfRule type="cellIs" dxfId="1290" priority="3423" operator="equal">
      <formula>"HIDE-NO VAR"</formula>
    </cfRule>
  </conditionalFormatting>
  <conditionalFormatting sqref="K30:K38">
    <cfRule type="cellIs" dxfId="1289" priority="3422" operator="equal">
      <formula>"NO VAR"</formula>
    </cfRule>
  </conditionalFormatting>
  <conditionalFormatting sqref="K30:K38">
    <cfRule type="cellIs" dxfId="1288" priority="3421" operator="equal">
      <formula>"HIDE-NO VAR"</formula>
    </cfRule>
  </conditionalFormatting>
  <conditionalFormatting sqref="K30:K38">
    <cfRule type="cellIs" dxfId="1287" priority="3420" operator="equal">
      <formula>"NO VAR"</formula>
    </cfRule>
  </conditionalFormatting>
  <conditionalFormatting sqref="K30:K38">
    <cfRule type="cellIs" dxfId="1286" priority="3419" operator="equal">
      <formula>"NO VAR"</formula>
    </cfRule>
  </conditionalFormatting>
  <conditionalFormatting sqref="K30:K38">
    <cfRule type="cellIs" dxfId="1285" priority="3418" operator="equal">
      <formula>"HIDE-NO VAR"</formula>
    </cfRule>
  </conditionalFormatting>
  <conditionalFormatting sqref="K30:K38">
    <cfRule type="cellIs" dxfId="1284" priority="3417" operator="equal">
      <formula>"NO VAR"</formula>
    </cfRule>
  </conditionalFormatting>
  <conditionalFormatting sqref="K30:K38">
    <cfRule type="cellIs" dxfId="1283" priority="3416" operator="equal">
      <formula>"NO VAR"</formula>
    </cfRule>
  </conditionalFormatting>
  <conditionalFormatting sqref="K30:K38">
    <cfRule type="cellIs" dxfId="1282" priority="3415" operator="equal">
      <formula>"HIDE-NO VAR"</formula>
    </cfRule>
  </conditionalFormatting>
  <conditionalFormatting sqref="K30:K38">
    <cfRule type="cellIs" dxfId="1281" priority="3414" operator="equal">
      <formula>"NO VAR"</formula>
    </cfRule>
  </conditionalFormatting>
  <conditionalFormatting sqref="K30:K38">
    <cfRule type="cellIs" dxfId="1280" priority="3413" operator="equal">
      <formula>"NO VAR"</formula>
    </cfRule>
  </conditionalFormatting>
  <conditionalFormatting sqref="K30:K38">
    <cfRule type="cellIs" dxfId="1279" priority="3412" operator="equal">
      <formula>"HIDE-NO VAR"</formula>
    </cfRule>
  </conditionalFormatting>
  <conditionalFormatting sqref="K30:K38">
    <cfRule type="cellIs" dxfId="1278" priority="3411" operator="equal">
      <formula>"NO VAR"</formula>
    </cfRule>
  </conditionalFormatting>
  <conditionalFormatting sqref="K30:K38">
    <cfRule type="cellIs" dxfId="1277" priority="3410" operator="equal">
      <formula>"NO VAR"</formula>
    </cfRule>
  </conditionalFormatting>
  <conditionalFormatting sqref="K30:K38">
    <cfRule type="cellIs" dxfId="1276" priority="3409" operator="equal">
      <formula>"HIDE-NO VAR"</formula>
    </cfRule>
  </conditionalFormatting>
  <conditionalFormatting sqref="K30:K38">
    <cfRule type="cellIs" dxfId="1275" priority="3408" operator="equal">
      <formula>"NO VAR"</formula>
    </cfRule>
  </conditionalFormatting>
  <conditionalFormatting sqref="K30:K38">
    <cfRule type="cellIs" dxfId="1274" priority="3407" operator="equal">
      <formula>"NO VAR"</formula>
    </cfRule>
  </conditionalFormatting>
  <conditionalFormatting sqref="K30:K38">
    <cfRule type="cellIs" dxfId="1273" priority="3406" operator="equal">
      <formula>"HIDE-NO VAR"</formula>
    </cfRule>
  </conditionalFormatting>
  <conditionalFormatting sqref="K30:K38">
    <cfRule type="cellIs" dxfId="1272" priority="3405" operator="equal">
      <formula>"NO VAR"</formula>
    </cfRule>
  </conditionalFormatting>
  <conditionalFormatting sqref="K30:K38">
    <cfRule type="cellIs" dxfId="1271" priority="3404" operator="equal">
      <formula>"NO VAR"</formula>
    </cfRule>
  </conditionalFormatting>
  <conditionalFormatting sqref="K30:K38">
    <cfRule type="cellIs" dxfId="1270" priority="3403" operator="equal">
      <formula>"HIDE-NO VAR"</formula>
    </cfRule>
  </conditionalFormatting>
  <conditionalFormatting sqref="K30:K38">
    <cfRule type="cellIs" dxfId="1269" priority="3402" operator="equal">
      <formula>"NO VAR"</formula>
    </cfRule>
  </conditionalFormatting>
  <conditionalFormatting sqref="K30:K38">
    <cfRule type="cellIs" dxfId="1268" priority="3401" operator="equal">
      <formula>"NO VAR"</formula>
    </cfRule>
  </conditionalFormatting>
  <conditionalFormatting sqref="K30:K38">
    <cfRule type="cellIs" dxfId="1267" priority="3400" operator="equal">
      <formula>"HIDE-NO VAR"</formula>
    </cfRule>
  </conditionalFormatting>
  <conditionalFormatting sqref="K30:K38">
    <cfRule type="cellIs" dxfId="1266" priority="3399" operator="equal">
      <formula>"NO VAR"</formula>
    </cfRule>
  </conditionalFormatting>
  <conditionalFormatting sqref="K30:K38">
    <cfRule type="cellIs" dxfId="1265" priority="3398" operator="equal">
      <formula>"NO VAR"</formula>
    </cfRule>
  </conditionalFormatting>
  <conditionalFormatting sqref="K30:K38">
    <cfRule type="cellIs" dxfId="1264" priority="3397" operator="equal">
      <formula>"HIDE-NO VAR"</formula>
    </cfRule>
  </conditionalFormatting>
  <conditionalFormatting sqref="K30:K38">
    <cfRule type="cellIs" dxfId="1263" priority="3396" operator="equal">
      <formula>"NO VAR"</formula>
    </cfRule>
  </conditionalFormatting>
  <conditionalFormatting sqref="K30:K38">
    <cfRule type="cellIs" dxfId="1262" priority="3395" operator="equal">
      <formula>"NO VAR"</formula>
    </cfRule>
  </conditionalFormatting>
  <conditionalFormatting sqref="K30:K38">
    <cfRule type="cellIs" dxfId="1261" priority="3394" operator="equal">
      <formula>"HIDE-NO VAR"</formula>
    </cfRule>
  </conditionalFormatting>
  <conditionalFormatting sqref="K30:K38">
    <cfRule type="cellIs" dxfId="1260" priority="3393" operator="equal">
      <formula>"NO VAR"</formula>
    </cfRule>
  </conditionalFormatting>
  <conditionalFormatting sqref="K30:K38">
    <cfRule type="cellIs" dxfId="1259" priority="3392" operator="equal">
      <formula>"NO VAR"</formula>
    </cfRule>
  </conditionalFormatting>
  <conditionalFormatting sqref="K30:K38">
    <cfRule type="cellIs" dxfId="1258" priority="3391" operator="equal">
      <formula>"HIDE-NO VAR"</formula>
    </cfRule>
  </conditionalFormatting>
  <conditionalFormatting sqref="K30:K38">
    <cfRule type="cellIs" dxfId="1257" priority="3390" operator="equal">
      <formula>"NO VAR"</formula>
    </cfRule>
  </conditionalFormatting>
  <conditionalFormatting sqref="K30:K38">
    <cfRule type="cellIs" dxfId="1256" priority="3389" operator="equal">
      <formula>"NO VAR"</formula>
    </cfRule>
  </conditionalFormatting>
  <conditionalFormatting sqref="K30:K38">
    <cfRule type="cellIs" dxfId="1255" priority="3388" operator="equal">
      <formula>"INCORRECT LINE BEING PICKED UP"</formula>
    </cfRule>
  </conditionalFormatting>
  <conditionalFormatting sqref="B39">
    <cfRule type="cellIs" dxfId="1254" priority="3387" operator="equal">
      <formula>"HIDE "</formula>
    </cfRule>
  </conditionalFormatting>
  <conditionalFormatting sqref="B41">
    <cfRule type="cellIs" dxfId="1253" priority="3386" operator="equal">
      <formula>"HIDE "</formula>
    </cfRule>
  </conditionalFormatting>
  <conditionalFormatting sqref="B42:B43">
    <cfRule type="cellIs" dxfId="1252" priority="3385" operator="equal">
      <formula>"HIDE "</formula>
    </cfRule>
  </conditionalFormatting>
  <conditionalFormatting sqref="J39">
    <cfRule type="cellIs" dxfId="1251" priority="3384" operator="equal">
      <formula>"NO VAR"</formula>
    </cfRule>
  </conditionalFormatting>
  <conditionalFormatting sqref="J39">
    <cfRule type="cellIs" dxfId="1250" priority="3383" operator="equal">
      <formula>"HIDE-NO VAR"</formula>
    </cfRule>
  </conditionalFormatting>
  <conditionalFormatting sqref="J39">
    <cfRule type="cellIs" dxfId="1249" priority="3382" operator="equal">
      <formula>"ERROR "</formula>
    </cfRule>
  </conditionalFormatting>
  <conditionalFormatting sqref="J39">
    <cfRule type="cellIs" dxfId="1248" priority="3381" operator="equal">
      <formula>"HIDE-NO VAR"</formula>
    </cfRule>
  </conditionalFormatting>
  <conditionalFormatting sqref="J39">
    <cfRule type="cellIs" dxfId="1247" priority="3380" operator="equal">
      <formula>"HIDE-NO VAR"</formula>
    </cfRule>
  </conditionalFormatting>
  <conditionalFormatting sqref="J39">
    <cfRule type="cellIs" dxfId="1246" priority="3379" operator="equal">
      <formula>"NO VAR"</formula>
    </cfRule>
  </conditionalFormatting>
  <conditionalFormatting sqref="J39">
    <cfRule type="cellIs" dxfId="1245" priority="3378" operator="equal">
      <formula>"HIDE-NO VAR"</formula>
    </cfRule>
  </conditionalFormatting>
  <conditionalFormatting sqref="J39">
    <cfRule type="cellIs" dxfId="1244" priority="3377" operator="equal">
      <formula>"NO VAR"</formula>
    </cfRule>
  </conditionalFormatting>
  <conditionalFormatting sqref="J39">
    <cfRule type="cellIs" dxfId="1243" priority="3376" operator="equal">
      <formula>"HIDE-NO VAR"</formula>
    </cfRule>
  </conditionalFormatting>
  <conditionalFormatting sqref="J39">
    <cfRule type="cellIs" dxfId="1242" priority="3375" operator="equal">
      <formula>"NO VAR"</formula>
    </cfRule>
  </conditionalFormatting>
  <conditionalFormatting sqref="J39">
    <cfRule type="cellIs" dxfId="1241" priority="3374" operator="equal">
      <formula>"NO VAR"</formula>
    </cfRule>
  </conditionalFormatting>
  <conditionalFormatting sqref="J39">
    <cfRule type="cellIs" dxfId="1240" priority="3373" operator="equal">
      <formula>"HIDE-NO VAR"</formula>
    </cfRule>
  </conditionalFormatting>
  <conditionalFormatting sqref="J39">
    <cfRule type="cellIs" dxfId="1239" priority="3372" operator="equal">
      <formula>"NO VAR"</formula>
    </cfRule>
  </conditionalFormatting>
  <conditionalFormatting sqref="J39">
    <cfRule type="cellIs" dxfId="1238" priority="3371" operator="equal">
      <formula>"NO VAR"</formula>
    </cfRule>
  </conditionalFormatting>
  <conditionalFormatting sqref="J39">
    <cfRule type="cellIs" dxfId="1237" priority="3370" operator="equal">
      <formula>"HIDE-NO VAR"</formula>
    </cfRule>
  </conditionalFormatting>
  <conditionalFormatting sqref="J39">
    <cfRule type="cellIs" dxfId="1236" priority="3369" operator="equal">
      <formula>"NO VAR"</formula>
    </cfRule>
  </conditionalFormatting>
  <conditionalFormatting sqref="J39">
    <cfRule type="cellIs" dxfId="1235" priority="3368" operator="equal">
      <formula>"NO VAR"</formula>
    </cfRule>
  </conditionalFormatting>
  <conditionalFormatting sqref="J39">
    <cfRule type="cellIs" dxfId="1234" priority="3367" operator="equal">
      <formula>"HIDE-NO VAR"</formula>
    </cfRule>
  </conditionalFormatting>
  <conditionalFormatting sqref="J39">
    <cfRule type="cellIs" dxfId="1233" priority="3366" operator="equal">
      <formula>"NO VAR"</formula>
    </cfRule>
  </conditionalFormatting>
  <conditionalFormatting sqref="J39">
    <cfRule type="cellIs" dxfId="1232" priority="3365" operator="equal">
      <formula>"NO VAR"</formula>
    </cfRule>
  </conditionalFormatting>
  <conditionalFormatting sqref="J39">
    <cfRule type="cellIs" dxfId="1231" priority="3364" operator="equal">
      <formula>"HIDE-NO VAR"</formula>
    </cfRule>
  </conditionalFormatting>
  <conditionalFormatting sqref="J39">
    <cfRule type="cellIs" dxfId="1230" priority="3363" operator="equal">
      <formula>"NO VAR"</formula>
    </cfRule>
  </conditionalFormatting>
  <conditionalFormatting sqref="J39">
    <cfRule type="cellIs" dxfId="1229" priority="3362" operator="equal">
      <formula>"NO VAR"</formula>
    </cfRule>
  </conditionalFormatting>
  <conditionalFormatting sqref="J39">
    <cfRule type="cellIs" dxfId="1228" priority="3361" operator="equal">
      <formula>"HIDE-NO VAR"</formula>
    </cfRule>
  </conditionalFormatting>
  <conditionalFormatting sqref="J39">
    <cfRule type="cellIs" dxfId="1227" priority="3360" operator="equal">
      <formula>"NO VAR"</formula>
    </cfRule>
  </conditionalFormatting>
  <conditionalFormatting sqref="J39">
    <cfRule type="cellIs" dxfId="1226" priority="3359" operator="equal">
      <formula>"NO VAR"</formula>
    </cfRule>
  </conditionalFormatting>
  <conditionalFormatting sqref="J39">
    <cfRule type="cellIs" dxfId="1225" priority="3358" operator="equal">
      <formula>"HIDE-NO VAR"</formula>
    </cfRule>
  </conditionalFormatting>
  <conditionalFormatting sqref="J39">
    <cfRule type="cellIs" dxfId="1224" priority="3357" operator="equal">
      <formula>"NO VAR"</formula>
    </cfRule>
  </conditionalFormatting>
  <conditionalFormatting sqref="J39">
    <cfRule type="cellIs" dxfId="1223" priority="3356" operator="equal">
      <formula>"NO VAR"</formula>
    </cfRule>
  </conditionalFormatting>
  <conditionalFormatting sqref="J39">
    <cfRule type="cellIs" dxfId="1222" priority="3355" operator="equal">
      <formula>"HIDE-NO VAR"</formula>
    </cfRule>
  </conditionalFormatting>
  <conditionalFormatting sqref="J39">
    <cfRule type="cellIs" dxfId="1221" priority="3354" operator="equal">
      <formula>"NO VAR"</formula>
    </cfRule>
  </conditionalFormatting>
  <conditionalFormatting sqref="J39">
    <cfRule type="cellIs" dxfId="1220" priority="3353" operator="equal">
      <formula>"NO VAR"</formula>
    </cfRule>
  </conditionalFormatting>
  <conditionalFormatting sqref="K39">
    <cfRule type="cellIs" dxfId="1219" priority="3352" operator="equal">
      <formula>"NO VAR"</formula>
    </cfRule>
  </conditionalFormatting>
  <conditionalFormatting sqref="K39">
    <cfRule type="cellIs" dxfId="1218" priority="3351" operator="equal">
      <formula>"HIDE-NO VAR"</formula>
    </cfRule>
  </conditionalFormatting>
  <conditionalFormatting sqref="K39">
    <cfRule type="cellIs" dxfId="1217" priority="3350" operator="equal">
      <formula>"ERROR "</formula>
    </cfRule>
  </conditionalFormatting>
  <conditionalFormatting sqref="K39">
    <cfRule type="cellIs" dxfId="1216" priority="3349" operator="equal">
      <formula>"HIDE-NO VAR"</formula>
    </cfRule>
  </conditionalFormatting>
  <conditionalFormatting sqref="K39">
    <cfRule type="cellIs" dxfId="1215" priority="3348" operator="equal">
      <formula>"HIDE-NO VAR"</formula>
    </cfRule>
  </conditionalFormatting>
  <conditionalFormatting sqref="K39">
    <cfRule type="cellIs" dxfId="1214" priority="3347" operator="equal">
      <formula>"NO VAR"</formula>
    </cfRule>
  </conditionalFormatting>
  <conditionalFormatting sqref="K39">
    <cfRule type="cellIs" dxfId="1213" priority="3346" operator="equal">
      <formula>"HIDE-NO VAR"</formula>
    </cfRule>
  </conditionalFormatting>
  <conditionalFormatting sqref="K39">
    <cfRule type="cellIs" dxfId="1212" priority="3345" operator="equal">
      <formula>"NO VAR"</formula>
    </cfRule>
  </conditionalFormatting>
  <conditionalFormatting sqref="K39">
    <cfRule type="cellIs" dxfId="1211" priority="3344" operator="equal">
      <formula>"HIDE-NO VAR"</formula>
    </cfRule>
  </conditionalFormatting>
  <conditionalFormatting sqref="K39">
    <cfRule type="cellIs" dxfId="1210" priority="3343" operator="equal">
      <formula>"NO VAR"</formula>
    </cfRule>
  </conditionalFormatting>
  <conditionalFormatting sqref="K39">
    <cfRule type="cellIs" dxfId="1209" priority="3342" operator="equal">
      <formula>"NO VAR"</formula>
    </cfRule>
  </conditionalFormatting>
  <conditionalFormatting sqref="K39">
    <cfRule type="cellIs" dxfId="1208" priority="3341" operator="equal">
      <formula>"HIDE-NO VAR"</formula>
    </cfRule>
  </conditionalFormatting>
  <conditionalFormatting sqref="K39">
    <cfRule type="cellIs" dxfId="1207" priority="3340" operator="equal">
      <formula>"NO VAR"</formula>
    </cfRule>
  </conditionalFormatting>
  <conditionalFormatting sqref="K39">
    <cfRule type="cellIs" dxfId="1206" priority="3339" operator="equal">
      <formula>"NO VAR"</formula>
    </cfRule>
  </conditionalFormatting>
  <conditionalFormatting sqref="K39">
    <cfRule type="cellIs" dxfId="1205" priority="3338" operator="equal">
      <formula>"HIDE-NO VAR"</formula>
    </cfRule>
  </conditionalFormatting>
  <conditionalFormatting sqref="K39">
    <cfRule type="cellIs" dxfId="1204" priority="3337" operator="equal">
      <formula>"NO VAR"</formula>
    </cfRule>
  </conditionalFormatting>
  <conditionalFormatting sqref="K39">
    <cfRule type="cellIs" dxfId="1203" priority="3336" operator="equal">
      <formula>"NO VAR"</formula>
    </cfRule>
  </conditionalFormatting>
  <conditionalFormatting sqref="K39">
    <cfRule type="cellIs" dxfId="1202" priority="3335" operator="equal">
      <formula>"HIDE-NO VAR"</formula>
    </cfRule>
  </conditionalFormatting>
  <conditionalFormatting sqref="K39">
    <cfRule type="cellIs" dxfId="1201" priority="3334" operator="equal">
      <formula>"NO VAR"</formula>
    </cfRule>
  </conditionalFormatting>
  <conditionalFormatting sqref="K39">
    <cfRule type="cellIs" dxfId="1200" priority="3333" operator="equal">
      <formula>"NO VAR"</formula>
    </cfRule>
  </conditionalFormatting>
  <conditionalFormatting sqref="K39">
    <cfRule type="cellIs" dxfId="1199" priority="3332" operator="equal">
      <formula>"HIDE-NO VAR"</formula>
    </cfRule>
  </conditionalFormatting>
  <conditionalFormatting sqref="K39">
    <cfRule type="cellIs" dxfId="1198" priority="3331" operator="equal">
      <formula>"NO VAR"</formula>
    </cfRule>
  </conditionalFormatting>
  <conditionalFormatting sqref="K39">
    <cfRule type="cellIs" dxfId="1197" priority="3330" operator="equal">
      <formula>"NO VAR"</formula>
    </cfRule>
  </conditionalFormatting>
  <conditionalFormatting sqref="K39">
    <cfRule type="cellIs" dxfId="1196" priority="3329" operator="equal">
      <formula>"HIDE-NO VAR"</formula>
    </cfRule>
  </conditionalFormatting>
  <conditionalFormatting sqref="K39">
    <cfRule type="cellIs" dxfId="1195" priority="3328" operator="equal">
      <formula>"NO VAR"</formula>
    </cfRule>
  </conditionalFormatting>
  <conditionalFormatting sqref="K39">
    <cfRule type="cellIs" dxfId="1194" priority="3327" operator="equal">
      <formula>"NO VAR"</formula>
    </cfRule>
  </conditionalFormatting>
  <conditionalFormatting sqref="K39">
    <cfRule type="cellIs" dxfId="1193" priority="3326" operator="equal">
      <formula>"HIDE-NO VAR"</formula>
    </cfRule>
  </conditionalFormatting>
  <conditionalFormatting sqref="K39">
    <cfRule type="cellIs" dxfId="1192" priority="3325" operator="equal">
      <formula>"NO VAR"</formula>
    </cfRule>
  </conditionalFormatting>
  <conditionalFormatting sqref="K39">
    <cfRule type="cellIs" dxfId="1191" priority="3324" operator="equal">
      <formula>"NO VAR"</formula>
    </cfRule>
  </conditionalFormatting>
  <conditionalFormatting sqref="K39">
    <cfRule type="cellIs" dxfId="1190" priority="3323" operator="equal">
      <formula>"HIDE-NO VAR"</formula>
    </cfRule>
  </conditionalFormatting>
  <conditionalFormatting sqref="K39">
    <cfRule type="cellIs" dxfId="1189" priority="3322" operator="equal">
      <formula>"NO VAR"</formula>
    </cfRule>
  </conditionalFormatting>
  <conditionalFormatting sqref="K39">
    <cfRule type="cellIs" dxfId="1188" priority="3321" operator="equal">
      <formula>"NO VAR"</formula>
    </cfRule>
  </conditionalFormatting>
  <conditionalFormatting sqref="K39">
    <cfRule type="cellIs" dxfId="1187" priority="3320" operator="equal">
      <formula>"HIDE-NO VAR"</formula>
    </cfRule>
  </conditionalFormatting>
  <conditionalFormatting sqref="K39">
    <cfRule type="cellIs" dxfId="1186" priority="3319" operator="equal">
      <formula>"NO VAR"</formula>
    </cfRule>
  </conditionalFormatting>
  <conditionalFormatting sqref="K39">
    <cfRule type="cellIs" dxfId="1185" priority="3318" operator="equal">
      <formula>"NO VAR"</formula>
    </cfRule>
  </conditionalFormatting>
  <conditionalFormatting sqref="K39">
    <cfRule type="cellIs" dxfId="1184" priority="3317" operator="equal">
      <formula>"HIDE-NO VAR"</formula>
    </cfRule>
  </conditionalFormatting>
  <conditionalFormatting sqref="K39">
    <cfRule type="cellIs" dxfId="1183" priority="3316" operator="equal">
      <formula>"NO VAR"</formula>
    </cfRule>
  </conditionalFormatting>
  <conditionalFormatting sqref="K39">
    <cfRule type="cellIs" dxfId="1182" priority="3315" operator="equal">
      <formula>"NO VAR"</formula>
    </cfRule>
  </conditionalFormatting>
  <conditionalFormatting sqref="K39">
    <cfRule type="cellIs" dxfId="1181" priority="3314" operator="equal">
      <formula>"HIDE-NO VAR"</formula>
    </cfRule>
  </conditionalFormatting>
  <conditionalFormatting sqref="K39">
    <cfRule type="cellIs" dxfId="1180" priority="3313" operator="equal">
      <formula>"NO VAR"</formula>
    </cfRule>
  </conditionalFormatting>
  <conditionalFormatting sqref="K39">
    <cfRule type="cellIs" dxfId="1179" priority="3312" operator="equal">
      <formula>"NO VAR"</formula>
    </cfRule>
  </conditionalFormatting>
  <conditionalFormatting sqref="K39">
    <cfRule type="cellIs" dxfId="1178" priority="3311" operator="equal">
      <formula>"INCORRECT LINE BEING PICKED UP"</formula>
    </cfRule>
  </conditionalFormatting>
  <conditionalFormatting sqref="J41">
    <cfRule type="cellIs" dxfId="1177" priority="3310" operator="equal">
      <formula>"NO VAR"</formula>
    </cfRule>
  </conditionalFormatting>
  <conditionalFormatting sqref="J41">
    <cfRule type="cellIs" dxfId="1176" priority="3309" operator="equal">
      <formula>"HIDE-NO VAR"</formula>
    </cfRule>
  </conditionalFormatting>
  <conditionalFormatting sqref="J41">
    <cfRule type="cellIs" dxfId="1175" priority="3308" operator="equal">
      <formula>"ERROR "</formula>
    </cfRule>
  </conditionalFormatting>
  <conditionalFormatting sqref="J41">
    <cfRule type="cellIs" dxfId="1174" priority="3307" operator="equal">
      <formula>"HIDE-NO VAR"</formula>
    </cfRule>
  </conditionalFormatting>
  <conditionalFormatting sqref="J41">
    <cfRule type="cellIs" dxfId="1173" priority="3306" operator="equal">
      <formula>"HIDE-NO VAR"</formula>
    </cfRule>
  </conditionalFormatting>
  <conditionalFormatting sqref="J41">
    <cfRule type="cellIs" dxfId="1172" priority="3305" operator="equal">
      <formula>"NO VAR"</formula>
    </cfRule>
  </conditionalFormatting>
  <conditionalFormatting sqref="J41">
    <cfRule type="cellIs" dxfId="1171" priority="3304" operator="equal">
      <formula>"HIDE-NO VAR"</formula>
    </cfRule>
  </conditionalFormatting>
  <conditionalFormatting sqref="J41">
    <cfRule type="cellIs" dxfId="1170" priority="3303" operator="equal">
      <formula>"NO VAR"</formula>
    </cfRule>
  </conditionalFormatting>
  <conditionalFormatting sqref="J41">
    <cfRule type="cellIs" dxfId="1169" priority="3302" operator="equal">
      <formula>"HIDE-NO VAR"</formula>
    </cfRule>
  </conditionalFormatting>
  <conditionalFormatting sqref="J41">
    <cfRule type="cellIs" dxfId="1168" priority="3301" operator="equal">
      <formula>"NO VAR"</formula>
    </cfRule>
  </conditionalFormatting>
  <conditionalFormatting sqref="J41">
    <cfRule type="cellIs" dxfId="1167" priority="3300" operator="equal">
      <formula>"NO VAR"</formula>
    </cfRule>
  </conditionalFormatting>
  <conditionalFormatting sqref="J41">
    <cfRule type="cellIs" dxfId="1166" priority="3299" operator="equal">
      <formula>"HIDE-NO VAR"</formula>
    </cfRule>
  </conditionalFormatting>
  <conditionalFormatting sqref="J41">
    <cfRule type="cellIs" dxfId="1165" priority="3298" operator="equal">
      <formula>"NO VAR"</formula>
    </cfRule>
  </conditionalFormatting>
  <conditionalFormatting sqref="J41">
    <cfRule type="cellIs" dxfId="1164" priority="3297" operator="equal">
      <formula>"NO VAR"</formula>
    </cfRule>
  </conditionalFormatting>
  <conditionalFormatting sqref="J41">
    <cfRule type="cellIs" dxfId="1163" priority="3296" operator="equal">
      <formula>"HIDE-NO VAR"</formula>
    </cfRule>
  </conditionalFormatting>
  <conditionalFormatting sqref="J41">
    <cfRule type="cellIs" dxfId="1162" priority="3295" operator="equal">
      <formula>"NO VAR"</formula>
    </cfRule>
  </conditionalFormatting>
  <conditionalFormatting sqref="J41">
    <cfRule type="cellIs" dxfId="1161" priority="3294" operator="equal">
      <formula>"NO VAR"</formula>
    </cfRule>
  </conditionalFormatting>
  <conditionalFormatting sqref="J41">
    <cfRule type="cellIs" dxfId="1160" priority="3293" operator="equal">
      <formula>"HIDE-NO VAR"</formula>
    </cfRule>
  </conditionalFormatting>
  <conditionalFormatting sqref="J41">
    <cfRule type="cellIs" dxfId="1159" priority="3292" operator="equal">
      <formula>"NO VAR"</formula>
    </cfRule>
  </conditionalFormatting>
  <conditionalFormatting sqref="J41">
    <cfRule type="cellIs" dxfId="1158" priority="3291" operator="equal">
      <formula>"NO VAR"</formula>
    </cfRule>
  </conditionalFormatting>
  <conditionalFormatting sqref="J41">
    <cfRule type="cellIs" dxfId="1157" priority="3290" operator="equal">
      <formula>"HIDE-NO VAR"</formula>
    </cfRule>
  </conditionalFormatting>
  <conditionalFormatting sqref="J41">
    <cfRule type="cellIs" dxfId="1156" priority="3289" operator="equal">
      <formula>"NO VAR"</formula>
    </cfRule>
  </conditionalFormatting>
  <conditionalFormatting sqref="J41">
    <cfRule type="cellIs" dxfId="1155" priority="3288" operator="equal">
      <formula>"NO VAR"</formula>
    </cfRule>
  </conditionalFormatting>
  <conditionalFormatting sqref="J41">
    <cfRule type="cellIs" dxfId="1154" priority="3287" operator="equal">
      <formula>"HIDE-NO VAR"</formula>
    </cfRule>
  </conditionalFormatting>
  <conditionalFormatting sqref="J41">
    <cfRule type="cellIs" dxfId="1153" priority="3286" operator="equal">
      <formula>"NO VAR"</formula>
    </cfRule>
  </conditionalFormatting>
  <conditionalFormatting sqref="J41">
    <cfRule type="cellIs" dxfId="1152" priority="3285" operator="equal">
      <formula>"NO VAR"</formula>
    </cfRule>
  </conditionalFormatting>
  <conditionalFormatting sqref="J41">
    <cfRule type="cellIs" dxfId="1151" priority="3284" operator="equal">
      <formula>"HIDE-NO VAR"</formula>
    </cfRule>
  </conditionalFormatting>
  <conditionalFormatting sqref="J41">
    <cfRule type="cellIs" dxfId="1150" priority="3283" operator="equal">
      <formula>"NO VAR"</formula>
    </cfRule>
  </conditionalFormatting>
  <conditionalFormatting sqref="J41">
    <cfRule type="cellIs" dxfId="1149" priority="3282" operator="equal">
      <formula>"NO VAR"</formula>
    </cfRule>
  </conditionalFormatting>
  <conditionalFormatting sqref="J41">
    <cfRule type="cellIs" dxfId="1148" priority="3281" operator="equal">
      <formula>"HIDE-NO VAR"</formula>
    </cfRule>
  </conditionalFormatting>
  <conditionalFormatting sqref="J41">
    <cfRule type="cellIs" dxfId="1147" priority="3280" operator="equal">
      <formula>"NO VAR"</formula>
    </cfRule>
  </conditionalFormatting>
  <conditionalFormatting sqref="J41">
    <cfRule type="cellIs" dxfId="1146" priority="3279" operator="equal">
      <formula>"NO VAR"</formula>
    </cfRule>
  </conditionalFormatting>
  <conditionalFormatting sqref="K41">
    <cfRule type="cellIs" dxfId="1145" priority="3278" operator="equal">
      <formula>"NO VAR"</formula>
    </cfRule>
  </conditionalFormatting>
  <conditionalFormatting sqref="K41">
    <cfRule type="cellIs" dxfId="1144" priority="3277" operator="equal">
      <formula>"HIDE-NO VAR"</formula>
    </cfRule>
  </conditionalFormatting>
  <conditionalFormatting sqref="K41">
    <cfRule type="cellIs" dxfId="1143" priority="3276" operator="equal">
      <formula>"ERROR "</formula>
    </cfRule>
  </conditionalFormatting>
  <conditionalFormatting sqref="K41">
    <cfRule type="cellIs" dxfId="1142" priority="3275" operator="equal">
      <formula>"HIDE-NO VAR"</formula>
    </cfRule>
  </conditionalFormatting>
  <conditionalFormatting sqref="K41">
    <cfRule type="cellIs" dxfId="1141" priority="3274" operator="equal">
      <formula>"HIDE-NO VAR"</formula>
    </cfRule>
  </conditionalFormatting>
  <conditionalFormatting sqref="K41">
    <cfRule type="cellIs" dxfId="1140" priority="3273" operator="equal">
      <formula>"NO VAR"</formula>
    </cfRule>
  </conditionalFormatting>
  <conditionalFormatting sqref="K41">
    <cfRule type="cellIs" dxfId="1139" priority="3272" operator="equal">
      <formula>"HIDE-NO VAR"</formula>
    </cfRule>
  </conditionalFormatting>
  <conditionalFormatting sqref="K41">
    <cfRule type="cellIs" dxfId="1138" priority="3271" operator="equal">
      <formula>"NO VAR"</formula>
    </cfRule>
  </conditionalFormatting>
  <conditionalFormatting sqref="K41">
    <cfRule type="cellIs" dxfId="1137" priority="3270" operator="equal">
      <formula>"HIDE-NO VAR"</formula>
    </cfRule>
  </conditionalFormatting>
  <conditionalFormatting sqref="K41">
    <cfRule type="cellIs" dxfId="1136" priority="3269" operator="equal">
      <formula>"NO VAR"</formula>
    </cfRule>
  </conditionalFormatting>
  <conditionalFormatting sqref="K41">
    <cfRule type="cellIs" dxfId="1135" priority="3268" operator="equal">
      <formula>"NO VAR"</formula>
    </cfRule>
  </conditionalFormatting>
  <conditionalFormatting sqref="K41">
    <cfRule type="cellIs" dxfId="1134" priority="3267" operator="equal">
      <formula>"HIDE-NO VAR"</formula>
    </cfRule>
  </conditionalFormatting>
  <conditionalFormatting sqref="K41">
    <cfRule type="cellIs" dxfId="1133" priority="3266" operator="equal">
      <formula>"NO VAR"</formula>
    </cfRule>
  </conditionalFormatting>
  <conditionalFormatting sqref="K41">
    <cfRule type="cellIs" dxfId="1132" priority="3265" operator="equal">
      <formula>"NO VAR"</formula>
    </cfRule>
  </conditionalFormatting>
  <conditionalFormatting sqref="K41">
    <cfRule type="cellIs" dxfId="1131" priority="3264" operator="equal">
      <formula>"HIDE-NO VAR"</formula>
    </cfRule>
  </conditionalFormatting>
  <conditionalFormatting sqref="K41">
    <cfRule type="cellIs" dxfId="1130" priority="3263" operator="equal">
      <formula>"NO VAR"</formula>
    </cfRule>
  </conditionalFormatting>
  <conditionalFormatting sqref="K41">
    <cfRule type="cellIs" dxfId="1129" priority="3262" operator="equal">
      <formula>"NO VAR"</formula>
    </cfRule>
  </conditionalFormatting>
  <conditionalFormatting sqref="K41">
    <cfRule type="cellIs" dxfId="1128" priority="3261" operator="equal">
      <formula>"HIDE-NO VAR"</formula>
    </cfRule>
  </conditionalFormatting>
  <conditionalFormatting sqref="K41">
    <cfRule type="cellIs" dxfId="1127" priority="3260" operator="equal">
      <formula>"NO VAR"</formula>
    </cfRule>
  </conditionalFormatting>
  <conditionalFormatting sqref="K41">
    <cfRule type="cellIs" dxfId="1126" priority="3259" operator="equal">
      <formula>"NO VAR"</formula>
    </cfRule>
  </conditionalFormatting>
  <conditionalFormatting sqref="K41">
    <cfRule type="cellIs" dxfId="1125" priority="3258" operator="equal">
      <formula>"HIDE-NO VAR"</formula>
    </cfRule>
  </conditionalFormatting>
  <conditionalFormatting sqref="K41">
    <cfRule type="cellIs" dxfId="1124" priority="3257" operator="equal">
      <formula>"NO VAR"</formula>
    </cfRule>
  </conditionalFormatting>
  <conditionalFormatting sqref="K41">
    <cfRule type="cellIs" dxfId="1123" priority="3256" operator="equal">
      <formula>"NO VAR"</formula>
    </cfRule>
  </conditionalFormatting>
  <conditionalFormatting sqref="K41">
    <cfRule type="cellIs" dxfId="1122" priority="3255" operator="equal">
      <formula>"HIDE-NO VAR"</formula>
    </cfRule>
  </conditionalFormatting>
  <conditionalFormatting sqref="K41">
    <cfRule type="cellIs" dxfId="1121" priority="3254" operator="equal">
      <formula>"NO VAR"</formula>
    </cfRule>
  </conditionalFormatting>
  <conditionalFormatting sqref="K41">
    <cfRule type="cellIs" dxfId="1120" priority="3253" operator="equal">
      <formula>"NO VAR"</formula>
    </cfRule>
  </conditionalFormatting>
  <conditionalFormatting sqref="K41">
    <cfRule type="cellIs" dxfId="1119" priority="3252" operator="equal">
      <formula>"HIDE-NO VAR"</formula>
    </cfRule>
  </conditionalFormatting>
  <conditionalFormatting sqref="K41">
    <cfRule type="cellIs" dxfId="1118" priority="3251" operator="equal">
      <formula>"NO VAR"</formula>
    </cfRule>
  </conditionalFormatting>
  <conditionalFormatting sqref="K41">
    <cfRule type="cellIs" dxfId="1117" priority="3250" operator="equal">
      <formula>"NO VAR"</formula>
    </cfRule>
  </conditionalFormatting>
  <conditionalFormatting sqref="K41">
    <cfRule type="cellIs" dxfId="1116" priority="3249" operator="equal">
      <formula>"HIDE-NO VAR"</formula>
    </cfRule>
  </conditionalFormatting>
  <conditionalFormatting sqref="K41">
    <cfRule type="cellIs" dxfId="1115" priority="3248" operator="equal">
      <formula>"NO VAR"</formula>
    </cfRule>
  </conditionalFormatting>
  <conditionalFormatting sqref="K41">
    <cfRule type="cellIs" dxfId="1114" priority="3247" operator="equal">
      <formula>"NO VAR"</formula>
    </cfRule>
  </conditionalFormatting>
  <conditionalFormatting sqref="K41">
    <cfRule type="cellIs" dxfId="1113" priority="3246" operator="equal">
      <formula>"HIDE-NO VAR"</formula>
    </cfRule>
  </conditionalFormatting>
  <conditionalFormatting sqref="K41">
    <cfRule type="cellIs" dxfId="1112" priority="3245" operator="equal">
      <formula>"NO VAR"</formula>
    </cfRule>
  </conditionalFormatting>
  <conditionalFormatting sqref="K41">
    <cfRule type="cellIs" dxfId="1111" priority="3244" operator="equal">
      <formula>"NO VAR"</formula>
    </cfRule>
  </conditionalFormatting>
  <conditionalFormatting sqref="K41">
    <cfRule type="cellIs" dxfId="1110" priority="3243" operator="equal">
      <formula>"HIDE-NO VAR"</formula>
    </cfRule>
  </conditionalFormatting>
  <conditionalFormatting sqref="K41">
    <cfRule type="cellIs" dxfId="1109" priority="3242" operator="equal">
      <formula>"NO VAR"</formula>
    </cfRule>
  </conditionalFormatting>
  <conditionalFormatting sqref="K41">
    <cfRule type="cellIs" dxfId="1108" priority="3241" operator="equal">
      <formula>"NO VAR"</formula>
    </cfRule>
  </conditionalFormatting>
  <conditionalFormatting sqref="K41">
    <cfRule type="cellIs" dxfId="1107" priority="3240" operator="equal">
      <formula>"HIDE-NO VAR"</formula>
    </cfRule>
  </conditionalFormatting>
  <conditionalFormatting sqref="K41">
    <cfRule type="cellIs" dxfId="1106" priority="3239" operator="equal">
      <formula>"NO VAR"</formula>
    </cfRule>
  </conditionalFormatting>
  <conditionalFormatting sqref="K41">
    <cfRule type="cellIs" dxfId="1105" priority="3238" operator="equal">
      <formula>"NO VAR"</formula>
    </cfRule>
  </conditionalFormatting>
  <conditionalFormatting sqref="K41">
    <cfRule type="cellIs" dxfId="1104" priority="3237" operator="equal">
      <formula>"INCORRECT LINE BEING PICKED UP"</formula>
    </cfRule>
  </conditionalFormatting>
  <conditionalFormatting sqref="J42 J44:J45">
    <cfRule type="cellIs" dxfId="1103" priority="3236" operator="equal">
      <formula>"NO VAR"</formula>
    </cfRule>
  </conditionalFormatting>
  <conditionalFormatting sqref="J42 J44:J45">
    <cfRule type="cellIs" dxfId="1102" priority="3235" operator="equal">
      <formula>"HIDE-NO VAR"</formula>
    </cfRule>
  </conditionalFormatting>
  <conditionalFormatting sqref="J42 J44:J45">
    <cfRule type="cellIs" dxfId="1101" priority="3234" operator="equal">
      <formula>"ERROR "</formula>
    </cfRule>
  </conditionalFormatting>
  <conditionalFormatting sqref="J42 J44:J45">
    <cfRule type="cellIs" dxfId="1100" priority="3233" operator="equal">
      <formula>"HIDE-NO VAR"</formula>
    </cfRule>
  </conditionalFormatting>
  <conditionalFormatting sqref="J42 J44:J45">
    <cfRule type="cellIs" dxfId="1099" priority="3232" operator="equal">
      <formula>"HIDE-NO VAR"</formula>
    </cfRule>
  </conditionalFormatting>
  <conditionalFormatting sqref="J42 J44:J45">
    <cfRule type="cellIs" dxfId="1098" priority="3231" operator="equal">
      <formula>"NO VAR"</formula>
    </cfRule>
  </conditionalFormatting>
  <conditionalFormatting sqref="J42 J44:J45">
    <cfRule type="cellIs" dxfId="1097" priority="3230" operator="equal">
      <formula>"HIDE-NO VAR"</formula>
    </cfRule>
  </conditionalFormatting>
  <conditionalFormatting sqref="J42 J44:J45">
    <cfRule type="cellIs" dxfId="1096" priority="3229" operator="equal">
      <formula>"NO VAR"</formula>
    </cfRule>
  </conditionalFormatting>
  <conditionalFormatting sqref="J42 J44:J45">
    <cfRule type="cellIs" dxfId="1095" priority="3228" operator="equal">
      <formula>"HIDE-NO VAR"</formula>
    </cfRule>
  </conditionalFormatting>
  <conditionalFormatting sqref="J42 J44:J45">
    <cfRule type="cellIs" dxfId="1094" priority="3227" operator="equal">
      <formula>"NO VAR"</formula>
    </cfRule>
  </conditionalFormatting>
  <conditionalFormatting sqref="J42 J44:J45">
    <cfRule type="cellIs" dxfId="1093" priority="3226" operator="equal">
      <formula>"NO VAR"</formula>
    </cfRule>
  </conditionalFormatting>
  <conditionalFormatting sqref="J42 J44:J45">
    <cfRule type="cellIs" dxfId="1092" priority="3225" operator="equal">
      <formula>"HIDE-NO VAR"</formula>
    </cfRule>
  </conditionalFormatting>
  <conditionalFormatting sqref="J42 J44:J45">
    <cfRule type="cellIs" dxfId="1091" priority="3224" operator="equal">
      <formula>"NO VAR"</formula>
    </cfRule>
  </conditionalFormatting>
  <conditionalFormatting sqref="J42 J44:J45">
    <cfRule type="cellIs" dxfId="1090" priority="3223" operator="equal">
      <formula>"NO VAR"</formula>
    </cfRule>
  </conditionalFormatting>
  <conditionalFormatting sqref="J42 J44:J45">
    <cfRule type="cellIs" dxfId="1089" priority="3222" operator="equal">
      <formula>"HIDE-NO VAR"</formula>
    </cfRule>
  </conditionalFormatting>
  <conditionalFormatting sqref="J42 J44:J45">
    <cfRule type="cellIs" dxfId="1088" priority="3221" operator="equal">
      <formula>"NO VAR"</formula>
    </cfRule>
  </conditionalFormatting>
  <conditionalFormatting sqref="J42 J44:J45">
    <cfRule type="cellIs" dxfId="1087" priority="3220" operator="equal">
      <formula>"NO VAR"</formula>
    </cfRule>
  </conditionalFormatting>
  <conditionalFormatting sqref="J42 J44:J45">
    <cfRule type="cellIs" dxfId="1086" priority="3219" operator="equal">
      <formula>"HIDE-NO VAR"</formula>
    </cfRule>
  </conditionalFormatting>
  <conditionalFormatting sqref="J42 J44:J45">
    <cfRule type="cellIs" dxfId="1085" priority="3218" operator="equal">
      <formula>"NO VAR"</formula>
    </cfRule>
  </conditionalFormatting>
  <conditionalFormatting sqref="J42 J44:J45">
    <cfRule type="cellIs" dxfId="1084" priority="3217" operator="equal">
      <formula>"NO VAR"</formula>
    </cfRule>
  </conditionalFormatting>
  <conditionalFormatting sqref="J42 J44:J45">
    <cfRule type="cellIs" dxfId="1083" priority="3216" operator="equal">
      <formula>"HIDE-NO VAR"</formula>
    </cfRule>
  </conditionalFormatting>
  <conditionalFormatting sqref="J42 J44:J45">
    <cfRule type="cellIs" dxfId="1082" priority="3215" operator="equal">
      <formula>"NO VAR"</formula>
    </cfRule>
  </conditionalFormatting>
  <conditionalFormatting sqref="J42 J44:J45">
    <cfRule type="cellIs" dxfId="1081" priority="3214" operator="equal">
      <formula>"NO VAR"</formula>
    </cfRule>
  </conditionalFormatting>
  <conditionalFormatting sqref="J42 J44:J45">
    <cfRule type="cellIs" dxfId="1080" priority="3213" operator="equal">
      <formula>"HIDE-NO VAR"</formula>
    </cfRule>
  </conditionalFormatting>
  <conditionalFormatting sqref="J42 J44:J45">
    <cfRule type="cellIs" dxfId="1079" priority="3212" operator="equal">
      <formula>"NO VAR"</formula>
    </cfRule>
  </conditionalFormatting>
  <conditionalFormatting sqref="J42 J44:J45">
    <cfRule type="cellIs" dxfId="1078" priority="3211" operator="equal">
      <formula>"NO VAR"</formula>
    </cfRule>
  </conditionalFormatting>
  <conditionalFormatting sqref="J42 J44:J45">
    <cfRule type="cellIs" dxfId="1077" priority="3210" operator="equal">
      <formula>"HIDE-NO VAR"</formula>
    </cfRule>
  </conditionalFormatting>
  <conditionalFormatting sqref="J42 J44:J45">
    <cfRule type="cellIs" dxfId="1076" priority="3209" operator="equal">
      <formula>"NO VAR"</formula>
    </cfRule>
  </conditionalFormatting>
  <conditionalFormatting sqref="J42 J44:J45">
    <cfRule type="cellIs" dxfId="1075" priority="3208" operator="equal">
      <formula>"NO VAR"</formula>
    </cfRule>
  </conditionalFormatting>
  <conditionalFormatting sqref="J42 J44:J45">
    <cfRule type="cellIs" dxfId="1074" priority="3207" operator="equal">
      <formula>"HIDE-NO VAR"</formula>
    </cfRule>
  </conditionalFormatting>
  <conditionalFormatting sqref="J42 J44:J45">
    <cfRule type="cellIs" dxfId="1073" priority="3206" operator="equal">
      <formula>"NO VAR"</formula>
    </cfRule>
  </conditionalFormatting>
  <conditionalFormatting sqref="J42 J44:J45">
    <cfRule type="cellIs" dxfId="1072" priority="3205" operator="equal">
      <formula>"NO VAR"</formula>
    </cfRule>
  </conditionalFormatting>
  <conditionalFormatting sqref="K42 K44:K45">
    <cfRule type="cellIs" dxfId="1071" priority="3204" operator="equal">
      <formula>"NO VAR"</formula>
    </cfRule>
  </conditionalFormatting>
  <conditionalFormatting sqref="K42 K44:K45">
    <cfRule type="cellIs" dxfId="1070" priority="3203" operator="equal">
      <formula>"HIDE-NO VAR"</formula>
    </cfRule>
  </conditionalFormatting>
  <conditionalFormatting sqref="K42 K44:K45">
    <cfRule type="cellIs" dxfId="1069" priority="3202" operator="equal">
      <formula>"ERROR "</formula>
    </cfRule>
  </conditionalFormatting>
  <conditionalFormatting sqref="K42 K44:K45">
    <cfRule type="cellIs" dxfId="1068" priority="3201" operator="equal">
      <formula>"HIDE-NO VAR"</formula>
    </cfRule>
  </conditionalFormatting>
  <conditionalFormatting sqref="K42 K44:K45">
    <cfRule type="cellIs" dxfId="1067" priority="3200" operator="equal">
      <formula>"HIDE-NO VAR"</formula>
    </cfRule>
  </conditionalFormatting>
  <conditionalFormatting sqref="K42 K44:K45">
    <cfRule type="cellIs" dxfId="1066" priority="3199" operator="equal">
      <formula>"NO VAR"</formula>
    </cfRule>
  </conditionalFormatting>
  <conditionalFormatting sqref="K42 K44:K45">
    <cfRule type="cellIs" dxfId="1065" priority="3198" operator="equal">
      <formula>"HIDE-NO VAR"</formula>
    </cfRule>
  </conditionalFormatting>
  <conditionalFormatting sqref="K42 K44:K45">
    <cfRule type="cellIs" dxfId="1064" priority="3197" operator="equal">
      <formula>"NO VAR"</formula>
    </cfRule>
  </conditionalFormatting>
  <conditionalFormatting sqref="K42 K44:K45">
    <cfRule type="cellIs" dxfId="1063" priority="3196" operator="equal">
      <formula>"HIDE-NO VAR"</formula>
    </cfRule>
  </conditionalFormatting>
  <conditionalFormatting sqref="K42 K44:K45">
    <cfRule type="cellIs" dxfId="1062" priority="3195" operator="equal">
      <formula>"NO VAR"</formula>
    </cfRule>
  </conditionalFormatting>
  <conditionalFormatting sqref="K42 K44:K45">
    <cfRule type="cellIs" dxfId="1061" priority="3194" operator="equal">
      <formula>"NO VAR"</formula>
    </cfRule>
  </conditionalFormatting>
  <conditionalFormatting sqref="K42 K44:K45">
    <cfRule type="cellIs" dxfId="1060" priority="3193" operator="equal">
      <formula>"HIDE-NO VAR"</formula>
    </cfRule>
  </conditionalFormatting>
  <conditionalFormatting sqref="K42 K44:K45">
    <cfRule type="cellIs" dxfId="1059" priority="3192" operator="equal">
      <formula>"NO VAR"</formula>
    </cfRule>
  </conditionalFormatting>
  <conditionalFormatting sqref="K42 K44:K45">
    <cfRule type="cellIs" dxfId="1058" priority="3191" operator="equal">
      <formula>"NO VAR"</formula>
    </cfRule>
  </conditionalFormatting>
  <conditionalFormatting sqref="K42 K44:K45">
    <cfRule type="cellIs" dxfId="1057" priority="3190" operator="equal">
      <formula>"HIDE-NO VAR"</formula>
    </cfRule>
  </conditionalFormatting>
  <conditionalFormatting sqref="K42 K44:K45">
    <cfRule type="cellIs" dxfId="1056" priority="3189" operator="equal">
      <formula>"NO VAR"</formula>
    </cfRule>
  </conditionalFormatting>
  <conditionalFormatting sqref="K42 K44:K45">
    <cfRule type="cellIs" dxfId="1055" priority="3188" operator="equal">
      <formula>"NO VAR"</formula>
    </cfRule>
  </conditionalFormatting>
  <conditionalFormatting sqref="K42 K44:K45">
    <cfRule type="cellIs" dxfId="1054" priority="3187" operator="equal">
      <formula>"HIDE-NO VAR"</formula>
    </cfRule>
  </conditionalFormatting>
  <conditionalFormatting sqref="K42 K44:K45">
    <cfRule type="cellIs" dxfId="1053" priority="3186" operator="equal">
      <formula>"NO VAR"</formula>
    </cfRule>
  </conditionalFormatting>
  <conditionalFormatting sqref="K42 K44:K45">
    <cfRule type="cellIs" dxfId="1052" priority="3185" operator="equal">
      <formula>"NO VAR"</formula>
    </cfRule>
  </conditionalFormatting>
  <conditionalFormatting sqref="K42 K44:K45">
    <cfRule type="cellIs" dxfId="1051" priority="3184" operator="equal">
      <formula>"HIDE-NO VAR"</formula>
    </cfRule>
  </conditionalFormatting>
  <conditionalFormatting sqref="K42 K44:K45">
    <cfRule type="cellIs" dxfId="1050" priority="3183" operator="equal">
      <formula>"NO VAR"</formula>
    </cfRule>
  </conditionalFormatting>
  <conditionalFormatting sqref="K42 K44:K45">
    <cfRule type="cellIs" dxfId="1049" priority="3182" operator="equal">
      <formula>"NO VAR"</formula>
    </cfRule>
  </conditionalFormatting>
  <conditionalFormatting sqref="K42 K44:K45">
    <cfRule type="cellIs" dxfId="1048" priority="3181" operator="equal">
      <formula>"HIDE-NO VAR"</formula>
    </cfRule>
  </conditionalFormatting>
  <conditionalFormatting sqref="K42 K44:K45">
    <cfRule type="cellIs" dxfId="1047" priority="3180" operator="equal">
      <formula>"NO VAR"</formula>
    </cfRule>
  </conditionalFormatting>
  <conditionalFormatting sqref="K42 K44:K45">
    <cfRule type="cellIs" dxfId="1046" priority="3179" operator="equal">
      <formula>"NO VAR"</formula>
    </cfRule>
  </conditionalFormatting>
  <conditionalFormatting sqref="K42 K44:K45">
    <cfRule type="cellIs" dxfId="1045" priority="3178" operator="equal">
      <formula>"HIDE-NO VAR"</formula>
    </cfRule>
  </conditionalFormatting>
  <conditionalFormatting sqref="K42 K44:K45">
    <cfRule type="cellIs" dxfId="1044" priority="3177" operator="equal">
      <formula>"NO VAR"</formula>
    </cfRule>
  </conditionalFormatting>
  <conditionalFormatting sqref="K42 K44:K45">
    <cfRule type="cellIs" dxfId="1043" priority="3176" operator="equal">
      <formula>"NO VAR"</formula>
    </cfRule>
  </conditionalFormatting>
  <conditionalFormatting sqref="K42 K44:K45">
    <cfRule type="cellIs" dxfId="1042" priority="3175" operator="equal">
      <formula>"HIDE-NO VAR"</formula>
    </cfRule>
  </conditionalFormatting>
  <conditionalFormatting sqref="K42 K44:K45">
    <cfRule type="cellIs" dxfId="1041" priority="3174" operator="equal">
      <formula>"NO VAR"</formula>
    </cfRule>
  </conditionalFormatting>
  <conditionalFormatting sqref="K42 K44:K45">
    <cfRule type="cellIs" dxfId="1040" priority="3173" operator="equal">
      <formula>"NO VAR"</formula>
    </cfRule>
  </conditionalFormatting>
  <conditionalFormatting sqref="K42 K44:K45">
    <cfRule type="cellIs" dxfId="1039" priority="3172" operator="equal">
      <formula>"HIDE-NO VAR"</formula>
    </cfRule>
  </conditionalFormatting>
  <conditionalFormatting sqref="K42 K44:K45">
    <cfRule type="cellIs" dxfId="1038" priority="3171" operator="equal">
      <formula>"NO VAR"</formula>
    </cfRule>
  </conditionalFormatting>
  <conditionalFormatting sqref="K42 K44:K45">
    <cfRule type="cellIs" dxfId="1037" priority="3170" operator="equal">
      <formula>"NO VAR"</formula>
    </cfRule>
  </conditionalFormatting>
  <conditionalFormatting sqref="K42 K44:K45">
    <cfRule type="cellIs" dxfId="1036" priority="3169" operator="equal">
      <formula>"HIDE-NO VAR"</formula>
    </cfRule>
  </conditionalFormatting>
  <conditionalFormatting sqref="K42 K44:K45">
    <cfRule type="cellIs" dxfId="1035" priority="3168" operator="equal">
      <formula>"NO VAR"</formula>
    </cfRule>
  </conditionalFormatting>
  <conditionalFormatting sqref="K42 K44:K45">
    <cfRule type="cellIs" dxfId="1034" priority="3167" operator="equal">
      <formula>"NO VAR"</formula>
    </cfRule>
  </conditionalFormatting>
  <conditionalFormatting sqref="K42 K44:K45">
    <cfRule type="cellIs" dxfId="1033" priority="3166" operator="equal">
      <formula>"HIDE-NO VAR"</formula>
    </cfRule>
  </conditionalFormatting>
  <conditionalFormatting sqref="K42 K44:K45">
    <cfRule type="cellIs" dxfId="1032" priority="3165" operator="equal">
      <formula>"NO VAR"</formula>
    </cfRule>
  </conditionalFormatting>
  <conditionalFormatting sqref="K42 K44:K45">
    <cfRule type="cellIs" dxfId="1031" priority="3164" operator="equal">
      <formula>"NO VAR"</formula>
    </cfRule>
  </conditionalFormatting>
  <conditionalFormatting sqref="K42 K44:K45">
    <cfRule type="cellIs" dxfId="1030" priority="3163" operator="equal">
      <formula>"INCORRECT LINE BEING PICKED UP"</formula>
    </cfRule>
  </conditionalFormatting>
  <conditionalFormatting sqref="J43">
    <cfRule type="cellIs" dxfId="1029" priority="3162" operator="equal">
      <formula>"NO VAR"</formula>
    </cfRule>
  </conditionalFormatting>
  <conditionalFormatting sqref="J43">
    <cfRule type="cellIs" dxfId="1028" priority="3161" operator="equal">
      <formula>"HIDE-NO VAR"</formula>
    </cfRule>
  </conditionalFormatting>
  <conditionalFormatting sqref="J43">
    <cfRule type="cellIs" dxfId="1027" priority="3160" operator="equal">
      <formula>"ERROR "</formula>
    </cfRule>
  </conditionalFormatting>
  <conditionalFormatting sqref="J43">
    <cfRule type="cellIs" dxfId="1026" priority="3159" operator="equal">
      <formula>"HIDE-NO VAR"</formula>
    </cfRule>
  </conditionalFormatting>
  <conditionalFormatting sqref="J43">
    <cfRule type="cellIs" dxfId="1025" priority="3158" operator="equal">
      <formula>"HIDE-NO VAR"</formula>
    </cfRule>
  </conditionalFormatting>
  <conditionalFormatting sqref="J43">
    <cfRule type="cellIs" dxfId="1024" priority="3157" operator="equal">
      <formula>"NO VAR"</formula>
    </cfRule>
  </conditionalFormatting>
  <conditionalFormatting sqref="J43">
    <cfRule type="cellIs" dxfId="1023" priority="3156" operator="equal">
      <formula>"HIDE-NO VAR"</formula>
    </cfRule>
  </conditionalFormatting>
  <conditionalFormatting sqref="J43">
    <cfRule type="cellIs" dxfId="1022" priority="3155" operator="equal">
      <formula>"NO VAR"</formula>
    </cfRule>
  </conditionalFormatting>
  <conditionalFormatting sqref="J43">
    <cfRule type="cellIs" dxfId="1021" priority="3154" operator="equal">
      <formula>"HIDE-NO VAR"</formula>
    </cfRule>
  </conditionalFormatting>
  <conditionalFormatting sqref="J43">
    <cfRule type="cellIs" dxfId="1020" priority="3153" operator="equal">
      <formula>"NO VAR"</formula>
    </cfRule>
  </conditionalFormatting>
  <conditionalFormatting sqref="J43">
    <cfRule type="cellIs" dxfId="1019" priority="3152" operator="equal">
      <formula>"NO VAR"</formula>
    </cfRule>
  </conditionalFormatting>
  <conditionalFormatting sqref="J43">
    <cfRule type="cellIs" dxfId="1018" priority="3151" operator="equal">
      <formula>"HIDE-NO VAR"</formula>
    </cfRule>
  </conditionalFormatting>
  <conditionalFormatting sqref="J43">
    <cfRule type="cellIs" dxfId="1017" priority="3150" operator="equal">
      <formula>"NO VAR"</formula>
    </cfRule>
  </conditionalFormatting>
  <conditionalFormatting sqref="J43">
    <cfRule type="cellIs" dxfId="1016" priority="3149" operator="equal">
      <formula>"NO VAR"</formula>
    </cfRule>
  </conditionalFormatting>
  <conditionalFormatting sqref="J43">
    <cfRule type="cellIs" dxfId="1015" priority="3148" operator="equal">
      <formula>"HIDE-NO VAR"</formula>
    </cfRule>
  </conditionalFormatting>
  <conditionalFormatting sqref="J43">
    <cfRule type="cellIs" dxfId="1014" priority="3147" operator="equal">
      <formula>"NO VAR"</formula>
    </cfRule>
  </conditionalFormatting>
  <conditionalFormatting sqref="J43">
    <cfRule type="cellIs" dxfId="1013" priority="3146" operator="equal">
      <formula>"NO VAR"</formula>
    </cfRule>
  </conditionalFormatting>
  <conditionalFormatting sqref="J43">
    <cfRule type="cellIs" dxfId="1012" priority="3145" operator="equal">
      <formula>"HIDE-NO VAR"</formula>
    </cfRule>
  </conditionalFormatting>
  <conditionalFormatting sqref="J43">
    <cfRule type="cellIs" dxfId="1011" priority="3144" operator="equal">
      <formula>"NO VAR"</formula>
    </cfRule>
  </conditionalFormatting>
  <conditionalFormatting sqref="J43">
    <cfRule type="cellIs" dxfId="1010" priority="3143" operator="equal">
      <formula>"NO VAR"</formula>
    </cfRule>
  </conditionalFormatting>
  <conditionalFormatting sqref="J43">
    <cfRule type="cellIs" dxfId="1009" priority="3142" operator="equal">
      <formula>"HIDE-NO VAR"</formula>
    </cfRule>
  </conditionalFormatting>
  <conditionalFormatting sqref="J43">
    <cfRule type="cellIs" dxfId="1008" priority="3141" operator="equal">
      <formula>"NO VAR"</formula>
    </cfRule>
  </conditionalFormatting>
  <conditionalFormatting sqref="J43">
    <cfRule type="cellIs" dxfId="1007" priority="3140" operator="equal">
      <formula>"NO VAR"</formula>
    </cfRule>
  </conditionalFormatting>
  <conditionalFormatting sqref="J43">
    <cfRule type="cellIs" dxfId="1006" priority="3139" operator="equal">
      <formula>"HIDE-NO VAR"</formula>
    </cfRule>
  </conditionalFormatting>
  <conditionalFormatting sqref="J43">
    <cfRule type="cellIs" dxfId="1005" priority="3138" operator="equal">
      <formula>"NO VAR"</formula>
    </cfRule>
  </conditionalFormatting>
  <conditionalFormatting sqref="J43">
    <cfRule type="cellIs" dxfId="1004" priority="3137" operator="equal">
      <formula>"NO VAR"</formula>
    </cfRule>
  </conditionalFormatting>
  <conditionalFormatting sqref="J43">
    <cfRule type="cellIs" dxfId="1003" priority="3136" operator="equal">
      <formula>"HIDE-NO VAR"</formula>
    </cfRule>
  </conditionalFormatting>
  <conditionalFormatting sqref="J43">
    <cfRule type="cellIs" dxfId="1002" priority="3135" operator="equal">
      <formula>"NO VAR"</formula>
    </cfRule>
  </conditionalFormatting>
  <conditionalFormatting sqref="J43">
    <cfRule type="cellIs" dxfId="1001" priority="3134" operator="equal">
      <formula>"NO VAR"</formula>
    </cfRule>
  </conditionalFormatting>
  <conditionalFormatting sqref="J43">
    <cfRule type="cellIs" dxfId="1000" priority="3133" operator="equal">
      <formula>"HIDE-NO VAR"</formula>
    </cfRule>
  </conditionalFormatting>
  <conditionalFormatting sqref="J43">
    <cfRule type="cellIs" dxfId="999" priority="3132" operator="equal">
      <formula>"NO VAR"</formula>
    </cfRule>
  </conditionalFormatting>
  <conditionalFormatting sqref="J43">
    <cfRule type="cellIs" dxfId="998" priority="3131" operator="equal">
      <formula>"NO VAR"</formula>
    </cfRule>
  </conditionalFormatting>
  <conditionalFormatting sqref="K43">
    <cfRule type="cellIs" dxfId="997" priority="3130" operator="equal">
      <formula>"NO VAR"</formula>
    </cfRule>
  </conditionalFormatting>
  <conditionalFormatting sqref="K43">
    <cfRule type="cellIs" dxfId="996" priority="3129" operator="equal">
      <formula>"HIDE-NO VAR"</formula>
    </cfRule>
  </conditionalFormatting>
  <conditionalFormatting sqref="K43">
    <cfRule type="cellIs" dxfId="995" priority="3128" operator="equal">
      <formula>"ERROR "</formula>
    </cfRule>
  </conditionalFormatting>
  <conditionalFormatting sqref="K43">
    <cfRule type="cellIs" dxfId="994" priority="3127" operator="equal">
      <formula>"HIDE-NO VAR"</formula>
    </cfRule>
  </conditionalFormatting>
  <conditionalFormatting sqref="K43">
    <cfRule type="cellIs" dxfId="993" priority="3126" operator="equal">
      <formula>"HIDE-NO VAR"</formula>
    </cfRule>
  </conditionalFormatting>
  <conditionalFormatting sqref="K43">
    <cfRule type="cellIs" dxfId="992" priority="3125" operator="equal">
      <formula>"NO VAR"</formula>
    </cfRule>
  </conditionalFormatting>
  <conditionalFormatting sqref="K43">
    <cfRule type="cellIs" dxfId="991" priority="3124" operator="equal">
      <formula>"HIDE-NO VAR"</formula>
    </cfRule>
  </conditionalFormatting>
  <conditionalFormatting sqref="K43">
    <cfRule type="cellIs" dxfId="990" priority="3123" operator="equal">
      <formula>"NO VAR"</formula>
    </cfRule>
  </conditionalFormatting>
  <conditionalFormatting sqref="K43">
    <cfRule type="cellIs" dxfId="989" priority="3122" operator="equal">
      <formula>"HIDE-NO VAR"</formula>
    </cfRule>
  </conditionalFormatting>
  <conditionalFormatting sqref="K43">
    <cfRule type="cellIs" dxfId="988" priority="3121" operator="equal">
      <formula>"NO VAR"</formula>
    </cfRule>
  </conditionalFormatting>
  <conditionalFormatting sqref="K43">
    <cfRule type="cellIs" dxfId="987" priority="3120" operator="equal">
      <formula>"NO VAR"</formula>
    </cfRule>
  </conditionalFormatting>
  <conditionalFormatting sqref="K43">
    <cfRule type="cellIs" dxfId="986" priority="3119" operator="equal">
      <formula>"HIDE-NO VAR"</formula>
    </cfRule>
  </conditionalFormatting>
  <conditionalFormatting sqref="K43">
    <cfRule type="cellIs" dxfId="985" priority="3118" operator="equal">
      <formula>"NO VAR"</formula>
    </cfRule>
  </conditionalFormatting>
  <conditionalFormatting sqref="K43">
    <cfRule type="cellIs" dxfId="984" priority="3117" operator="equal">
      <formula>"NO VAR"</formula>
    </cfRule>
  </conditionalFormatting>
  <conditionalFormatting sqref="K43">
    <cfRule type="cellIs" dxfId="983" priority="3116" operator="equal">
      <formula>"HIDE-NO VAR"</formula>
    </cfRule>
  </conditionalFormatting>
  <conditionalFormatting sqref="K43">
    <cfRule type="cellIs" dxfId="982" priority="3115" operator="equal">
      <formula>"NO VAR"</formula>
    </cfRule>
  </conditionalFormatting>
  <conditionalFormatting sqref="K43">
    <cfRule type="cellIs" dxfId="981" priority="3114" operator="equal">
      <formula>"NO VAR"</formula>
    </cfRule>
  </conditionalFormatting>
  <conditionalFormatting sqref="K43">
    <cfRule type="cellIs" dxfId="980" priority="3113" operator="equal">
      <formula>"HIDE-NO VAR"</formula>
    </cfRule>
  </conditionalFormatting>
  <conditionalFormatting sqref="K43">
    <cfRule type="cellIs" dxfId="979" priority="3112" operator="equal">
      <formula>"NO VAR"</formula>
    </cfRule>
  </conditionalFormatting>
  <conditionalFormatting sqref="K43">
    <cfRule type="cellIs" dxfId="978" priority="3111" operator="equal">
      <formula>"NO VAR"</formula>
    </cfRule>
  </conditionalFormatting>
  <conditionalFormatting sqref="K43">
    <cfRule type="cellIs" dxfId="977" priority="3110" operator="equal">
      <formula>"HIDE-NO VAR"</formula>
    </cfRule>
  </conditionalFormatting>
  <conditionalFormatting sqref="K43">
    <cfRule type="cellIs" dxfId="976" priority="3109" operator="equal">
      <formula>"NO VAR"</formula>
    </cfRule>
  </conditionalFormatting>
  <conditionalFormatting sqref="K43">
    <cfRule type="cellIs" dxfId="975" priority="3108" operator="equal">
      <formula>"NO VAR"</formula>
    </cfRule>
  </conditionalFormatting>
  <conditionalFormatting sqref="K43">
    <cfRule type="cellIs" dxfId="974" priority="3107" operator="equal">
      <formula>"HIDE-NO VAR"</formula>
    </cfRule>
  </conditionalFormatting>
  <conditionalFormatting sqref="K43">
    <cfRule type="cellIs" dxfId="973" priority="3106" operator="equal">
      <formula>"NO VAR"</formula>
    </cfRule>
  </conditionalFormatting>
  <conditionalFormatting sqref="K43">
    <cfRule type="cellIs" dxfId="972" priority="3105" operator="equal">
      <formula>"NO VAR"</formula>
    </cfRule>
  </conditionalFormatting>
  <conditionalFormatting sqref="K43">
    <cfRule type="cellIs" dxfId="971" priority="3104" operator="equal">
      <formula>"HIDE-NO VAR"</formula>
    </cfRule>
  </conditionalFormatting>
  <conditionalFormatting sqref="K43">
    <cfRule type="cellIs" dxfId="970" priority="3103" operator="equal">
      <formula>"NO VAR"</formula>
    </cfRule>
  </conditionalFormatting>
  <conditionalFormatting sqref="K43">
    <cfRule type="cellIs" dxfId="969" priority="3102" operator="equal">
      <formula>"NO VAR"</formula>
    </cfRule>
  </conditionalFormatting>
  <conditionalFormatting sqref="K43">
    <cfRule type="cellIs" dxfId="968" priority="3101" operator="equal">
      <formula>"HIDE-NO VAR"</formula>
    </cfRule>
  </conditionalFormatting>
  <conditionalFormatting sqref="K43">
    <cfRule type="cellIs" dxfId="967" priority="3100" operator="equal">
      <formula>"NO VAR"</formula>
    </cfRule>
  </conditionalFormatting>
  <conditionalFormatting sqref="K43">
    <cfRule type="cellIs" dxfId="966" priority="3099" operator="equal">
      <formula>"NO VAR"</formula>
    </cfRule>
  </conditionalFormatting>
  <conditionalFormatting sqref="K43">
    <cfRule type="cellIs" dxfId="965" priority="3098" operator="equal">
      <formula>"HIDE-NO VAR"</formula>
    </cfRule>
  </conditionalFormatting>
  <conditionalFormatting sqref="K43">
    <cfRule type="cellIs" dxfId="964" priority="3097" operator="equal">
      <formula>"NO VAR"</formula>
    </cfRule>
  </conditionalFormatting>
  <conditionalFormatting sqref="K43">
    <cfRule type="cellIs" dxfId="963" priority="3096" operator="equal">
      <formula>"NO VAR"</formula>
    </cfRule>
  </conditionalFormatting>
  <conditionalFormatting sqref="K43">
    <cfRule type="cellIs" dxfId="962" priority="3095" operator="equal">
      <formula>"HIDE-NO VAR"</formula>
    </cfRule>
  </conditionalFormatting>
  <conditionalFormatting sqref="K43">
    <cfRule type="cellIs" dxfId="961" priority="3094" operator="equal">
      <formula>"NO VAR"</formula>
    </cfRule>
  </conditionalFormatting>
  <conditionalFormatting sqref="K43">
    <cfRule type="cellIs" dxfId="960" priority="3093" operator="equal">
      <formula>"NO VAR"</formula>
    </cfRule>
  </conditionalFormatting>
  <conditionalFormatting sqref="K43">
    <cfRule type="cellIs" dxfId="959" priority="3092" operator="equal">
      <formula>"HIDE-NO VAR"</formula>
    </cfRule>
  </conditionalFormatting>
  <conditionalFormatting sqref="K43">
    <cfRule type="cellIs" dxfId="958" priority="3091" operator="equal">
      <formula>"NO VAR"</formula>
    </cfRule>
  </conditionalFormatting>
  <conditionalFormatting sqref="K43">
    <cfRule type="cellIs" dxfId="957" priority="3090" operator="equal">
      <formula>"NO VAR"</formula>
    </cfRule>
  </conditionalFormatting>
  <conditionalFormatting sqref="K43">
    <cfRule type="cellIs" dxfId="956" priority="3089" operator="equal">
      <formula>"INCORRECT LINE BEING PICKED UP"</formula>
    </cfRule>
  </conditionalFormatting>
  <conditionalFormatting sqref="B44:B45">
    <cfRule type="cellIs" dxfId="955" priority="3088" operator="equal">
      <formula>"HIDE "</formula>
    </cfRule>
  </conditionalFormatting>
  <conditionalFormatting sqref="A49:B49 D49 A50">
    <cfRule type="cellIs" dxfId="954" priority="3087" operator="equal">
      <formula>"Hide No Variance"</formula>
    </cfRule>
  </conditionalFormatting>
  <conditionalFormatting sqref="D51:E51">
    <cfRule type="cellIs" dxfId="953" priority="3086" operator="equal">
      <formula>"HIDE "</formula>
    </cfRule>
  </conditionalFormatting>
  <conditionalFormatting sqref="J51">
    <cfRule type="cellIs" dxfId="952" priority="3085" operator="equal">
      <formula>"NO VAR"</formula>
    </cfRule>
  </conditionalFormatting>
  <conditionalFormatting sqref="K62:K64">
    <cfRule type="cellIs" dxfId="951" priority="762" operator="equal">
      <formula>"HIDE-NO VAR"</formula>
    </cfRule>
  </conditionalFormatting>
  <conditionalFormatting sqref="K62:K64">
    <cfRule type="cellIs" dxfId="950" priority="761" operator="equal">
      <formula>"NO VAR"</formula>
    </cfRule>
  </conditionalFormatting>
  <conditionalFormatting sqref="K53">
    <cfRule type="cellIs" dxfId="949" priority="836" operator="equal">
      <formula>"NO VAR"</formula>
    </cfRule>
  </conditionalFormatting>
  <conditionalFormatting sqref="K53">
    <cfRule type="cellIs" dxfId="948" priority="835" operator="equal">
      <formula>"HIDE-NO VAR"</formula>
    </cfRule>
  </conditionalFormatting>
  <conditionalFormatting sqref="K53">
    <cfRule type="cellIs" dxfId="947" priority="834" operator="equal">
      <formula>"NO VAR"</formula>
    </cfRule>
  </conditionalFormatting>
  <conditionalFormatting sqref="K53">
    <cfRule type="cellIs" dxfId="946" priority="833" operator="equal">
      <formula>"NO VAR"</formula>
    </cfRule>
  </conditionalFormatting>
  <conditionalFormatting sqref="J66">
    <cfRule type="cellIs" dxfId="945" priority="754" operator="equal">
      <formula>"NO VAR"</formula>
    </cfRule>
  </conditionalFormatting>
  <conditionalFormatting sqref="J66">
    <cfRule type="cellIs" dxfId="944" priority="753" operator="equal">
      <formula>"HIDE-NO VAR"</formula>
    </cfRule>
  </conditionalFormatting>
  <conditionalFormatting sqref="J62:J64">
    <cfRule type="cellIs" dxfId="943" priority="826" operator="equal">
      <formula>"HIDE-NO VAR"</formula>
    </cfRule>
  </conditionalFormatting>
  <conditionalFormatting sqref="J62:J64">
    <cfRule type="cellIs" dxfId="942" priority="825" operator="equal">
      <formula>"HIDE-NO VAR"</formula>
    </cfRule>
  </conditionalFormatting>
  <conditionalFormatting sqref="J62:J64">
    <cfRule type="cellIs" dxfId="941" priority="824" operator="equal">
      <formula>"NO VAR"</formula>
    </cfRule>
  </conditionalFormatting>
  <conditionalFormatting sqref="J62:J64">
    <cfRule type="cellIs" dxfId="940" priority="823" operator="equal">
      <formula>"HIDE-NO VAR"</formula>
    </cfRule>
  </conditionalFormatting>
  <conditionalFormatting sqref="J62:J64">
    <cfRule type="cellIs" dxfId="939" priority="822" operator="equal">
      <formula>"NO VAR"</formula>
    </cfRule>
  </conditionalFormatting>
  <conditionalFormatting sqref="J62:J64">
    <cfRule type="cellIs" dxfId="938" priority="821" operator="equal">
      <formula>"HIDE-NO VAR"</formula>
    </cfRule>
  </conditionalFormatting>
  <conditionalFormatting sqref="J62:J64">
    <cfRule type="cellIs" dxfId="937" priority="820" operator="equal">
      <formula>"NO VAR"</formula>
    </cfRule>
  </conditionalFormatting>
  <conditionalFormatting sqref="J62:J64">
    <cfRule type="cellIs" dxfId="936" priority="819" operator="equal">
      <formula>"NO VAR"</formula>
    </cfRule>
  </conditionalFormatting>
  <conditionalFormatting sqref="K51">
    <cfRule type="cellIs" dxfId="935" priority="3084" operator="equal">
      <formula>"NO VAR"</formula>
    </cfRule>
  </conditionalFormatting>
  <conditionalFormatting sqref="J62:J64">
    <cfRule type="cellIs" dxfId="934" priority="818" operator="equal">
      <formula>"HIDE-NO VAR"</formula>
    </cfRule>
  </conditionalFormatting>
  <conditionalFormatting sqref="J62:J64">
    <cfRule type="cellIs" dxfId="933" priority="817" operator="equal">
      <formula>"NO VAR"</formula>
    </cfRule>
  </conditionalFormatting>
  <conditionalFormatting sqref="J62:J64">
    <cfRule type="cellIs" dxfId="932" priority="816" operator="equal">
      <formula>"NO VAR"</formula>
    </cfRule>
  </conditionalFormatting>
  <conditionalFormatting sqref="J62:J64">
    <cfRule type="cellIs" dxfId="931" priority="815" operator="equal">
      <formula>"HIDE-NO VAR"</formula>
    </cfRule>
  </conditionalFormatting>
  <conditionalFormatting sqref="J62:J64">
    <cfRule type="cellIs" dxfId="930" priority="814" operator="equal">
      <formula>"NO VAR"</formula>
    </cfRule>
  </conditionalFormatting>
  <conditionalFormatting sqref="J62:J64">
    <cfRule type="cellIs" dxfId="929" priority="813" operator="equal">
      <formula>"NO VAR"</formula>
    </cfRule>
  </conditionalFormatting>
  <conditionalFormatting sqref="J62:J64">
    <cfRule type="cellIs" dxfId="928" priority="812" operator="equal">
      <formula>"HIDE-NO VAR"</formula>
    </cfRule>
  </conditionalFormatting>
  <conditionalFormatting sqref="J62:J64">
    <cfRule type="cellIs" dxfId="927" priority="811" operator="equal">
      <formula>"NO VAR"</formula>
    </cfRule>
  </conditionalFormatting>
  <conditionalFormatting sqref="J62:J64">
    <cfRule type="cellIs" dxfId="926" priority="810" operator="equal">
      <formula>"NO VAR"</formula>
    </cfRule>
  </conditionalFormatting>
  <conditionalFormatting sqref="J62:J64">
    <cfRule type="cellIs" dxfId="925" priority="809" operator="equal">
      <formula>"HIDE-NO VAR"</formula>
    </cfRule>
  </conditionalFormatting>
  <conditionalFormatting sqref="J62:J64">
    <cfRule type="cellIs" dxfId="924" priority="808" operator="equal">
      <formula>"NO VAR"</formula>
    </cfRule>
  </conditionalFormatting>
  <conditionalFormatting sqref="J62:J64">
    <cfRule type="cellIs" dxfId="923" priority="807" operator="equal">
      <formula>"NO VAR"</formula>
    </cfRule>
  </conditionalFormatting>
  <conditionalFormatting sqref="J62:J64">
    <cfRule type="cellIs" dxfId="922" priority="806" operator="equal">
      <formula>"HIDE-NO VAR"</formula>
    </cfRule>
  </conditionalFormatting>
  <conditionalFormatting sqref="J62:J64">
    <cfRule type="cellIs" dxfId="921" priority="804" operator="equal">
      <formula>"NO VAR"</formula>
    </cfRule>
  </conditionalFormatting>
  <conditionalFormatting sqref="J62:J64">
    <cfRule type="cellIs" dxfId="920" priority="803" operator="equal">
      <formula>"HIDE-NO VAR"</formula>
    </cfRule>
  </conditionalFormatting>
  <conditionalFormatting sqref="J62:J64">
    <cfRule type="cellIs" dxfId="919" priority="802" operator="equal">
      <formula>"NO VAR"</formula>
    </cfRule>
  </conditionalFormatting>
  <conditionalFormatting sqref="J66">
    <cfRule type="cellIs" dxfId="918" priority="725" operator="equal">
      <formula>"HIDE-NO VAR"</formula>
    </cfRule>
  </conditionalFormatting>
  <conditionalFormatting sqref="J66">
    <cfRule type="cellIs" dxfId="917" priority="724" operator="equal">
      <formula>"NO VAR"</formula>
    </cfRule>
  </conditionalFormatting>
  <conditionalFormatting sqref="J62:J64">
    <cfRule type="cellIs" dxfId="916" priority="799" operator="equal">
      <formula>"NO VAR"</formula>
    </cfRule>
  </conditionalFormatting>
  <conditionalFormatting sqref="K66">
    <cfRule type="cellIs" dxfId="915" priority="719" operator="equal">
      <formula>"HIDE-NO VAR"</formula>
    </cfRule>
  </conditionalFormatting>
  <conditionalFormatting sqref="J52">
    <cfRule type="cellIs" dxfId="914" priority="869" operator="equal">
      <formula>"HIDE-NO VAR"</formula>
    </cfRule>
  </conditionalFormatting>
  <conditionalFormatting sqref="K66">
    <cfRule type="cellIs" dxfId="913" priority="716" operator="equal">
      <formula>"HIDE-NO VAR"</formula>
    </cfRule>
  </conditionalFormatting>
  <conditionalFormatting sqref="J52">
    <cfRule type="cellIs" dxfId="912" priority="867" operator="equal">
      <formula>"NO VAR"</formula>
    </cfRule>
  </conditionalFormatting>
  <conditionalFormatting sqref="J52">
    <cfRule type="cellIs" dxfId="911" priority="866" operator="equal">
      <formula>"HIDE-NO VAR"</formula>
    </cfRule>
  </conditionalFormatting>
  <conditionalFormatting sqref="J52">
    <cfRule type="cellIs" dxfId="910" priority="865" operator="equal">
      <formula>"NO VAR"</formula>
    </cfRule>
  </conditionalFormatting>
  <conditionalFormatting sqref="K62:K64">
    <cfRule type="cellIs" dxfId="909" priority="787" operator="equal">
      <formula>"NO VAR"</formula>
    </cfRule>
  </conditionalFormatting>
  <conditionalFormatting sqref="J52">
    <cfRule type="cellIs" dxfId="908" priority="862" operator="equal">
      <formula>"NO VAR"</formula>
    </cfRule>
  </conditionalFormatting>
  <conditionalFormatting sqref="K62:K64">
    <cfRule type="cellIs" dxfId="907" priority="784" operator="equal">
      <formula>"NO VAR"</formula>
    </cfRule>
  </conditionalFormatting>
  <conditionalFormatting sqref="K66">
    <cfRule type="cellIs" dxfId="906" priority="707" operator="equal">
      <formula>"NO VAR"</formula>
    </cfRule>
  </conditionalFormatting>
  <conditionalFormatting sqref="K62:K64">
    <cfRule type="cellIs" dxfId="905" priority="781" operator="equal">
      <formula>"NO VAR"</formula>
    </cfRule>
  </conditionalFormatting>
  <conditionalFormatting sqref="J53">
    <cfRule type="cellIs" dxfId="904" priority="856" operator="equal">
      <formula>"NO VAR"</formula>
    </cfRule>
  </conditionalFormatting>
  <conditionalFormatting sqref="J53">
    <cfRule type="cellIs" dxfId="903" priority="855" operator="equal">
      <formula>"HIDE-NO VAR"</formula>
    </cfRule>
  </conditionalFormatting>
  <conditionalFormatting sqref="J53">
    <cfRule type="cellIs" dxfId="902" priority="854" operator="equal">
      <formula>"NO VAR"</formula>
    </cfRule>
  </conditionalFormatting>
  <conditionalFormatting sqref="J53">
    <cfRule type="cellIs" dxfId="901" priority="853" operator="equal">
      <formula>"NO VAR"</formula>
    </cfRule>
  </conditionalFormatting>
  <conditionalFormatting sqref="K53">
    <cfRule type="cellIs" dxfId="900" priority="852" operator="equal">
      <formula>"HIDE-NO VAR"</formula>
    </cfRule>
  </conditionalFormatting>
  <conditionalFormatting sqref="K53">
    <cfRule type="cellIs" dxfId="899" priority="851" operator="equal">
      <formula>"NO VAR"</formula>
    </cfRule>
  </conditionalFormatting>
  <conditionalFormatting sqref="K53">
    <cfRule type="cellIs" dxfId="898" priority="850" operator="equal">
      <formula>"NO VAR"</formula>
    </cfRule>
  </conditionalFormatting>
  <conditionalFormatting sqref="K52">
    <cfRule type="cellIs" dxfId="897" priority="849" operator="equal">
      <formula>"HIDE-NO VAR"</formula>
    </cfRule>
  </conditionalFormatting>
  <conditionalFormatting sqref="K52">
    <cfRule type="cellIs" dxfId="896" priority="848" operator="equal">
      <formula>"NO VAR"</formula>
    </cfRule>
  </conditionalFormatting>
  <conditionalFormatting sqref="K52">
    <cfRule type="cellIs" dxfId="895" priority="847" operator="equal">
      <formula>"NO VAR"</formula>
    </cfRule>
  </conditionalFormatting>
  <conditionalFormatting sqref="K52">
    <cfRule type="cellIs" dxfId="894" priority="846" operator="equal">
      <formula>"HIDE-NO VAR"</formula>
    </cfRule>
  </conditionalFormatting>
  <conditionalFormatting sqref="K52">
    <cfRule type="cellIs" dxfId="893" priority="845" operator="equal">
      <formula>"NO VAR"</formula>
    </cfRule>
  </conditionalFormatting>
  <conditionalFormatting sqref="K52">
    <cfRule type="cellIs" dxfId="892" priority="844" operator="equal">
      <formula>"NO VAR"</formula>
    </cfRule>
  </conditionalFormatting>
  <conditionalFormatting sqref="K52">
    <cfRule type="cellIs" dxfId="891" priority="843" operator="equal">
      <formula>"HIDE-NO VAR"</formula>
    </cfRule>
  </conditionalFormatting>
  <conditionalFormatting sqref="K52">
    <cfRule type="cellIs" dxfId="890" priority="842" operator="equal">
      <formula>"NO VAR"</formula>
    </cfRule>
  </conditionalFormatting>
  <conditionalFormatting sqref="K52">
    <cfRule type="cellIs" dxfId="889" priority="841" operator="equal">
      <formula>"NO VAR"</formula>
    </cfRule>
  </conditionalFormatting>
  <conditionalFormatting sqref="K62:K64">
    <cfRule type="cellIs" dxfId="888" priority="764" operator="equal">
      <formula>"NO VAR"</formula>
    </cfRule>
  </conditionalFormatting>
  <conditionalFormatting sqref="K53">
    <cfRule type="cellIs" dxfId="887" priority="839" operator="equal">
      <formula>"HIDE-NO VAR"</formula>
    </cfRule>
  </conditionalFormatting>
  <conditionalFormatting sqref="K53">
    <cfRule type="cellIs" dxfId="886" priority="837" operator="equal">
      <formula>"HIDE-NO VAR"</formula>
    </cfRule>
  </conditionalFormatting>
  <conditionalFormatting sqref="K66">
    <cfRule type="cellIs" dxfId="885" priority="684" operator="equal">
      <formula>"HIDE-NO VAR"</formula>
    </cfRule>
  </conditionalFormatting>
  <conditionalFormatting sqref="K66">
    <cfRule type="cellIs" dxfId="884" priority="683" operator="equal">
      <formula>"NO VAR"</formula>
    </cfRule>
  </conditionalFormatting>
  <conditionalFormatting sqref="K62:K64">
    <cfRule type="cellIs" dxfId="883" priority="757" operator="equal">
      <formula>"NO VAR"</formula>
    </cfRule>
  </conditionalFormatting>
  <conditionalFormatting sqref="J67:J69">
    <cfRule type="cellIs" dxfId="882" priority="679" operator="equal">
      <formula>"NO VAR"</formula>
    </cfRule>
  </conditionalFormatting>
  <conditionalFormatting sqref="J66">
    <cfRule type="cellIs" dxfId="881" priority="750" operator="equal">
      <formula>"HIDE-NO VAR"</formula>
    </cfRule>
  </conditionalFormatting>
  <conditionalFormatting sqref="J66">
    <cfRule type="cellIs" dxfId="880" priority="749" operator="equal">
      <formula>"NO VAR"</formula>
    </cfRule>
  </conditionalFormatting>
  <conditionalFormatting sqref="J66">
    <cfRule type="cellIs" dxfId="879" priority="745" operator="equal">
      <formula>"NO VAR"</formula>
    </cfRule>
  </conditionalFormatting>
  <conditionalFormatting sqref="J67:J69">
    <cfRule type="cellIs" dxfId="878" priority="668" operator="equal">
      <formula>"HIDE-NO VAR"</formula>
    </cfRule>
  </conditionalFormatting>
  <conditionalFormatting sqref="J66">
    <cfRule type="cellIs" dxfId="877" priority="742" operator="equal">
      <formula>"NO VAR"</formula>
    </cfRule>
  </conditionalFormatting>
  <conditionalFormatting sqref="J67:J69">
    <cfRule type="cellIs" dxfId="876" priority="665" operator="equal">
      <formula>"HIDE-NO VAR"</formula>
    </cfRule>
  </conditionalFormatting>
  <conditionalFormatting sqref="J66">
    <cfRule type="cellIs" dxfId="875" priority="739" operator="equal">
      <formula>"NO VAR"</formula>
    </cfRule>
  </conditionalFormatting>
  <conditionalFormatting sqref="J67:J69">
    <cfRule type="cellIs" dxfId="874" priority="662" operator="equal">
      <formula>"HIDE-NO VAR"</formula>
    </cfRule>
  </conditionalFormatting>
  <conditionalFormatting sqref="J66">
    <cfRule type="cellIs" dxfId="873" priority="736" operator="equal">
      <formula>"NO VAR"</formula>
    </cfRule>
  </conditionalFormatting>
  <conditionalFormatting sqref="J67:J69">
    <cfRule type="cellIs" dxfId="872" priority="659" operator="equal">
      <formula>"HIDE-NO VAR"</formula>
    </cfRule>
  </conditionalFormatting>
  <conditionalFormatting sqref="J66">
    <cfRule type="cellIs" dxfId="871" priority="733" operator="equal">
      <formula>"NO VAR"</formula>
    </cfRule>
  </conditionalFormatting>
  <conditionalFormatting sqref="J67:J69">
    <cfRule type="cellIs" dxfId="870" priority="656" operator="equal">
      <formula>"HIDE-NO VAR"</formula>
    </cfRule>
  </conditionalFormatting>
  <conditionalFormatting sqref="J66">
    <cfRule type="cellIs" dxfId="869" priority="730" operator="equal">
      <formula>"NO VAR"</formula>
    </cfRule>
  </conditionalFormatting>
  <conditionalFormatting sqref="J67:J69">
    <cfRule type="cellIs" dxfId="868" priority="653" operator="equal">
      <formula>"HIDE-NO VAR"</formula>
    </cfRule>
  </conditionalFormatting>
  <conditionalFormatting sqref="J66">
    <cfRule type="cellIs" dxfId="867" priority="727" operator="equal">
      <formula>"NO VAR"</formula>
    </cfRule>
  </conditionalFormatting>
  <conditionalFormatting sqref="J67:J69">
    <cfRule type="cellIs" dxfId="866" priority="650" operator="equal">
      <formula>"HIDE-NO VAR"</formula>
    </cfRule>
  </conditionalFormatting>
  <conditionalFormatting sqref="J62:J64">
    <cfRule type="cellIs" dxfId="865" priority="801" operator="equal">
      <formula>"NO VAR"</formula>
    </cfRule>
  </conditionalFormatting>
  <conditionalFormatting sqref="K62:K64">
    <cfRule type="cellIs" dxfId="864" priority="797" operator="equal">
      <formula>"NO VAR"</formula>
    </cfRule>
  </conditionalFormatting>
  <conditionalFormatting sqref="K62:K64">
    <cfRule type="cellIs" dxfId="863" priority="796" operator="equal">
      <formula>"HIDE-NO VAR"</formula>
    </cfRule>
  </conditionalFormatting>
  <conditionalFormatting sqref="K62:K64">
    <cfRule type="cellIs" dxfId="862" priority="795" operator="equal">
      <formula>"ERROR "</formula>
    </cfRule>
  </conditionalFormatting>
  <conditionalFormatting sqref="K62:K64">
    <cfRule type="cellIs" dxfId="861" priority="794" operator="equal">
      <formula>"HIDE-NO VAR"</formula>
    </cfRule>
  </conditionalFormatting>
  <conditionalFormatting sqref="K62:K64">
    <cfRule type="cellIs" dxfId="860" priority="793" operator="equal">
      <formula>"HIDE-NO VAR"</formula>
    </cfRule>
  </conditionalFormatting>
  <conditionalFormatting sqref="K62:K64">
    <cfRule type="cellIs" dxfId="859" priority="792" operator="equal">
      <formula>"NO VAR"</formula>
    </cfRule>
  </conditionalFormatting>
  <conditionalFormatting sqref="K62:K64">
    <cfRule type="cellIs" dxfId="858" priority="791" operator="equal">
      <formula>"HIDE-NO VAR"</formula>
    </cfRule>
  </conditionalFormatting>
  <conditionalFormatting sqref="K62:K64">
    <cfRule type="cellIs" dxfId="857" priority="790" operator="equal">
      <formula>"NO VAR"</formula>
    </cfRule>
  </conditionalFormatting>
  <conditionalFormatting sqref="K62:K64">
    <cfRule type="cellIs" dxfId="856" priority="789" operator="equal">
      <formula>"HIDE-NO VAR"</formula>
    </cfRule>
  </conditionalFormatting>
  <conditionalFormatting sqref="K62:K64">
    <cfRule type="cellIs" dxfId="855" priority="788" operator="equal">
      <formula>"NO VAR"</formula>
    </cfRule>
  </conditionalFormatting>
  <conditionalFormatting sqref="K62:K64">
    <cfRule type="cellIs" dxfId="854" priority="786" operator="equal">
      <formula>"HIDE-NO VAR"</formula>
    </cfRule>
  </conditionalFormatting>
  <conditionalFormatting sqref="K62:K64">
    <cfRule type="cellIs" dxfId="853" priority="785" operator="equal">
      <formula>"NO VAR"</formula>
    </cfRule>
  </conditionalFormatting>
  <conditionalFormatting sqref="K62:K64">
    <cfRule type="cellIs" dxfId="852" priority="783" operator="equal">
      <formula>"HIDE-NO VAR"</formula>
    </cfRule>
  </conditionalFormatting>
  <conditionalFormatting sqref="K62:K64">
    <cfRule type="cellIs" dxfId="851" priority="782" operator="equal">
      <formula>"NO VAR"</formula>
    </cfRule>
  </conditionalFormatting>
  <conditionalFormatting sqref="K62:K64">
    <cfRule type="cellIs" dxfId="850" priority="780" operator="equal">
      <formula>"HIDE-NO VAR"</formula>
    </cfRule>
  </conditionalFormatting>
  <conditionalFormatting sqref="K62:K64">
    <cfRule type="cellIs" dxfId="849" priority="779" operator="equal">
      <formula>"NO VAR"</formula>
    </cfRule>
  </conditionalFormatting>
  <conditionalFormatting sqref="K62:K64">
    <cfRule type="cellIs" dxfId="848" priority="778" operator="equal">
      <formula>"NO VAR"</formula>
    </cfRule>
  </conditionalFormatting>
  <conditionalFormatting sqref="K62:K64">
    <cfRule type="cellIs" dxfId="847" priority="777" operator="equal">
      <formula>"HIDE-NO VAR"</formula>
    </cfRule>
  </conditionalFormatting>
  <conditionalFormatting sqref="K62:K64">
    <cfRule type="cellIs" dxfId="846" priority="776" operator="equal">
      <formula>"NO VAR"</formula>
    </cfRule>
  </conditionalFormatting>
  <conditionalFormatting sqref="K62:K64">
    <cfRule type="cellIs" dxfId="845" priority="775" operator="equal">
      <formula>"NO VAR"</formula>
    </cfRule>
  </conditionalFormatting>
  <conditionalFormatting sqref="K62:K64">
    <cfRule type="cellIs" dxfId="844" priority="774" operator="equal">
      <formula>"HIDE-NO VAR"</formula>
    </cfRule>
  </conditionalFormatting>
  <conditionalFormatting sqref="K62:K64">
    <cfRule type="cellIs" dxfId="843" priority="773" operator="equal">
      <formula>"NO VAR"</formula>
    </cfRule>
  </conditionalFormatting>
  <conditionalFormatting sqref="K62:K64">
    <cfRule type="cellIs" dxfId="842" priority="772" operator="equal">
      <formula>"NO VAR"</formula>
    </cfRule>
  </conditionalFormatting>
  <conditionalFormatting sqref="K62:K64">
    <cfRule type="cellIs" dxfId="841" priority="771" operator="equal">
      <formula>"HIDE-NO VAR"</formula>
    </cfRule>
  </conditionalFormatting>
  <conditionalFormatting sqref="K62:K64">
    <cfRule type="cellIs" dxfId="840" priority="770" operator="equal">
      <formula>"NO VAR"</formula>
    </cfRule>
  </conditionalFormatting>
  <conditionalFormatting sqref="K62:K64">
    <cfRule type="cellIs" dxfId="839" priority="769" operator="equal">
      <formula>"NO VAR"</formula>
    </cfRule>
  </conditionalFormatting>
  <conditionalFormatting sqref="K62:K64">
    <cfRule type="cellIs" dxfId="838" priority="768" operator="equal">
      <formula>"HIDE-NO VAR"</formula>
    </cfRule>
  </conditionalFormatting>
  <conditionalFormatting sqref="K62:K64">
    <cfRule type="cellIs" dxfId="837" priority="767" operator="equal">
      <formula>"NO VAR"</formula>
    </cfRule>
  </conditionalFormatting>
  <conditionalFormatting sqref="K62:K64">
    <cfRule type="cellIs" dxfId="836" priority="766" operator="equal">
      <formula>"NO VAR"</formula>
    </cfRule>
  </conditionalFormatting>
  <conditionalFormatting sqref="K66">
    <cfRule type="cellIs" dxfId="835" priority="688" operator="equal">
      <formula>"NO VAR"</formula>
    </cfRule>
  </conditionalFormatting>
  <conditionalFormatting sqref="K66">
    <cfRule type="cellIs" dxfId="834" priority="687" operator="equal">
      <formula>"HIDE-NO VAR"</formula>
    </cfRule>
  </conditionalFormatting>
  <conditionalFormatting sqref="K67:K69">
    <cfRule type="cellIs" dxfId="833" priority="609" operator="equal">
      <formula>"HIDE-NO VAR"</formula>
    </cfRule>
  </conditionalFormatting>
  <conditionalFormatting sqref="J67:J69">
    <cfRule type="cellIs" dxfId="832" priority="672" operator="equal">
      <formula>"NO VAR"</formula>
    </cfRule>
  </conditionalFormatting>
  <conditionalFormatting sqref="J67:J69">
    <cfRule type="cellIs" dxfId="831" priority="671" operator="equal">
      <formula>"HIDE-NO VAR"</formula>
    </cfRule>
  </conditionalFormatting>
  <conditionalFormatting sqref="J67:J69">
    <cfRule type="cellIs" dxfId="830" priority="670" operator="equal">
      <formula>"NO VAR"</formula>
    </cfRule>
  </conditionalFormatting>
  <conditionalFormatting sqref="J67:J69">
    <cfRule type="cellIs" dxfId="829" priority="669" operator="equal">
      <formula>"NO VAR"</formula>
    </cfRule>
  </conditionalFormatting>
  <conditionalFormatting sqref="J67:J69">
    <cfRule type="cellIs" dxfId="828" priority="667" operator="equal">
      <formula>"NO VAR"</formula>
    </cfRule>
  </conditionalFormatting>
  <conditionalFormatting sqref="J67:J69">
    <cfRule type="cellIs" dxfId="827" priority="666" operator="equal">
      <formula>"NO VAR"</formula>
    </cfRule>
  </conditionalFormatting>
  <conditionalFormatting sqref="J67:J69">
    <cfRule type="cellIs" dxfId="826" priority="664" operator="equal">
      <formula>"NO VAR"</formula>
    </cfRule>
  </conditionalFormatting>
  <conditionalFormatting sqref="J67:J69">
    <cfRule type="cellIs" dxfId="825" priority="663" operator="equal">
      <formula>"NO VAR"</formula>
    </cfRule>
  </conditionalFormatting>
  <conditionalFormatting sqref="J67:J69">
    <cfRule type="cellIs" dxfId="824" priority="661" operator="equal">
      <formula>"NO VAR"</formula>
    </cfRule>
  </conditionalFormatting>
  <conditionalFormatting sqref="J67:J69">
    <cfRule type="cellIs" dxfId="823" priority="660" operator="equal">
      <formula>"NO VAR"</formula>
    </cfRule>
  </conditionalFormatting>
  <conditionalFormatting sqref="J67:J69">
    <cfRule type="cellIs" dxfId="822" priority="658" operator="equal">
      <formula>"NO VAR"</formula>
    </cfRule>
  </conditionalFormatting>
  <conditionalFormatting sqref="J67:J69">
    <cfRule type="cellIs" dxfId="821" priority="657" operator="equal">
      <formula>"NO VAR"</formula>
    </cfRule>
  </conditionalFormatting>
  <conditionalFormatting sqref="J66">
    <cfRule type="cellIs" dxfId="820" priority="732" operator="equal">
      <formula>"NO VAR"</formula>
    </cfRule>
  </conditionalFormatting>
  <conditionalFormatting sqref="J66">
    <cfRule type="cellIs" dxfId="819" priority="731" operator="equal">
      <formula>"HIDE-NO VAR"</formula>
    </cfRule>
  </conditionalFormatting>
  <conditionalFormatting sqref="J66">
    <cfRule type="cellIs" dxfId="818" priority="728" operator="equal">
      <formula>"HIDE-NO VAR"</formula>
    </cfRule>
  </conditionalFormatting>
  <conditionalFormatting sqref="J67:J69">
    <cfRule type="cellIs" dxfId="817" priority="651" operator="equal">
      <formula>"NO VAR"</formula>
    </cfRule>
  </conditionalFormatting>
  <conditionalFormatting sqref="J67:J69">
    <cfRule type="cellIs" dxfId="816" priority="649" operator="equal">
      <formula>"NO VAR"</formula>
    </cfRule>
  </conditionalFormatting>
  <conditionalFormatting sqref="J66">
    <cfRule type="cellIs" dxfId="815" priority="723" operator="equal">
      <formula>"NO VAR"</formula>
    </cfRule>
  </conditionalFormatting>
  <conditionalFormatting sqref="K66">
    <cfRule type="cellIs" dxfId="814" priority="722" operator="equal">
      <formula>"NO VAR"</formula>
    </cfRule>
  </conditionalFormatting>
  <conditionalFormatting sqref="K66">
    <cfRule type="cellIs" dxfId="813" priority="721" operator="equal">
      <formula>"HIDE-NO VAR"</formula>
    </cfRule>
  </conditionalFormatting>
  <conditionalFormatting sqref="K66">
    <cfRule type="cellIs" dxfId="812" priority="718" operator="equal">
      <formula>"HIDE-NO VAR"</formula>
    </cfRule>
  </conditionalFormatting>
  <conditionalFormatting sqref="K66">
    <cfRule type="cellIs" dxfId="811" priority="717" operator="equal">
      <formula>"NO VAR"</formula>
    </cfRule>
  </conditionalFormatting>
  <conditionalFormatting sqref="K67:K69">
    <cfRule type="cellIs" dxfId="810" priority="640" operator="equal">
      <formula>"NO VAR"</formula>
    </cfRule>
  </conditionalFormatting>
  <conditionalFormatting sqref="K67:K69">
    <cfRule type="cellIs" dxfId="809" priority="639" operator="equal">
      <formula>"HIDE-NO VAR"</formula>
    </cfRule>
  </conditionalFormatting>
  <conditionalFormatting sqref="K67:K69">
    <cfRule type="cellIs" dxfId="808" priority="638" operator="equal">
      <formula>"NO VAR"</formula>
    </cfRule>
  </conditionalFormatting>
  <conditionalFormatting sqref="K66">
    <cfRule type="cellIs" dxfId="807" priority="713" operator="equal">
      <formula>"NO VAR"</formula>
    </cfRule>
  </conditionalFormatting>
  <conditionalFormatting sqref="K67:K69">
    <cfRule type="cellIs" dxfId="806" priority="636" operator="equal">
      <formula>"HIDE-NO VAR"</formula>
    </cfRule>
  </conditionalFormatting>
  <conditionalFormatting sqref="K67:K69">
    <cfRule type="cellIs" dxfId="805" priority="635" operator="equal">
      <formula>"NO VAR"</formula>
    </cfRule>
  </conditionalFormatting>
  <conditionalFormatting sqref="K66">
    <cfRule type="cellIs" dxfId="804" priority="710" operator="equal">
      <formula>"NO VAR"</formula>
    </cfRule>
  </conditionalFormatting>
  <conditionalFormatting sqref="K67:K69">
    <cfRule type="cellIs" dxfId="803" priority="633" operator="equal">
      <formula>"HIDE-NO VAR"</formula>
    </cfRule>
  </conditionalFormatting>
  <conditionalFormatting sqref="K67:K69">
    <cfRule type="cellIs" dxfId="802" priority="632" operator="equal">
      <formula>"NO VAR"</formula>
    </cfRule>
  </conditionalFormatting>
  <conditionalFormatting sqref="K67:K69">
    <cfRule type="cellIs" dxfId="801" priority="630" operator="equal">
      <formula>"HIDE-NO VAR"</formula>
    </cfRule>
  </conditionalFormatting>
  <conditionalFormatting sqref="K67:K69">
    <cfRule type="cellIs" dxfId="800" priority="629" operator="equal">
      <formula>"NO VAR"</formula>
    </cfRule>
  </conditionalFormatting>
  <conditionalFormatting sqref="K66">
    <cfRule type="cellIs" dxfId="799" priority="704" operator="equal">
      <formula>"NO VAR"</formula>
    </cfRule>
  </conditionalFormatting>
  <conditionalFormatting sqref="K67:K69">
    <cfRule type="cellIs" dxfId="798" priority="627" operator="equal">
      <formula>"HIDE-NO VAR"</formula>
    </cfRule>
  </conditionalFormatting>
  <conditionalFormatting sqref="K67:K69">
    <cfRule type="cellIs" dxfId="797" priority="626" operator="equal">
      <formula>"NO VAR"</formula>
    </cfRule>
  </conditionalFormatting>
  <conditionalFormatting sqref="K66">
    <cfRule type="cellIs" dxfId="796" priority="701" operator="equal">
      <formula>"NO VAR"</formula>
    </cfRule>
  </conditionalFormatting>
  <conditionalFormatting sqref="K67:K69">
    <cfRule type="cellIs" dxfId="795" priority="624" operator="equal">
      <formula>"HIDE-NO VAR"</formula>
    </cfRule>
  </conditionalFormatting>
  <conditionalFormatting sqref="K67:K69">
    <cfRule type="cellIs" dxfId="794" priority="623" operator="equal">
      <formula>"NO VAR"</formula>
    </cfRule>
  </conditionalFormatting>
  <conditionalFormatting sqref="K66">
    <cfRule type="cellIs" dxfId="793" priority="698" operator="equal">
      <formula>"NO VAR"</formula>
    </cfRule>
  </conditionalFormatting>
  <conditionalFormatting sqref="K67:K69">
    <cfRule type="cellIs" dxfId="792" priority="621" operator="equal">
      <formula>"HIDE-NO VAR"</formula>
    </cfRule>
  </conditionalFormatting>
  <conditionalFormatting sqref="K67:K69">
    <cfRule type="cellIs" dxfId="791" priority="620" operator="equal">
      <formula>"NO VAR"</formula>
    </cfRule>
  </conditionalFormatting>
  <conditionalFormatting sqref="K66">
    <cfRule type="cellIs" dxfId="790" priority="695" operator="equal">
      <formula>"NO VAR"</formula>
    </cfRule>
  </conditionalFormatting>
  <conditionalFormatting sqref="K67:K69">
    <cfRule type="cellIs" dxfId="789" priority="618" operator="equal">
      <formula>"HIDE-NO VAR"</formula>
    </cfRule>
  </conditionalFormatting>
  <conditionalFormatting sqref="K67:K69">
    <cfRule type="cellIs" dxfId="788" priority="617" operator="equal">
      <formula>"NO VAR"</formula>
    </cfRule>
  </conditionalFormatting>
  <conditionalFormatting sqref="K66">
    <cfRule type="cellIs" dxfId="787" priority="692" operator="equal">
      <formula>"NO VAR"</formula>
    </cfRule>
  </conditionalFormatting>
  <conditionalFormatting sqref="K67:K69">
    <cfRule type="cellIs" dxfId="786" priority="607" operator="equal">
      <formula>"NO VAR"</formula>
    </cfRule>
  </conditionalFormatting>
  <conditionalFormatting sqref="J70:J78">
    <cfRule type="cellIs" dxfId="785" priority="603" operator="equal">
      <formula>"NO VAR"</formula>
    </cfRule>
  </conditionalFormatting>
  <conditionalFormatting sqref="J79">
    <cfRule type="cellIs" dxfId="784" priority="526" operator="equal">
      <formula>"NO VAR"</formula>
    </cfRule>
  </conditionalFormatting>
  <conditionalFormatting sqref="J79">
    <cfRule type="cellIs" dxfId="783" priority="525" operator="equal">
      <formula>"HIDE-NO VAR"</formula>
    </cfRule>
  </conditionalFormatting>
  <conditionalFormatting sqref="J79">
    <cfRule type="cellIs" dxfId="782" priority="522" operator="equal">
      <formula>"HIDE-NO VAR"</formula>
    </cfRule>
  </conditionalFormatting>
  <conditionalFormatting sqref="J79">
    <cfRule type="cellIs" dxfId="781" priority="521" operator="equal">
      <formula>"NO VAR"</formula>
    </cfRule>
  </conditionalFormatting>
  <conditionalFormatting sqref="J70:J78">
    <cfRule type="cellIs" dxfId="780" priority="596" operator="equal">
      <formula>"NO VAR"</formula>
    </cfRule>
  </conditionalFormatting>
  <conditionalFormatting sqref="J70:J78">
    <cfRule type="cellIs" dxfId="779" priority="595" operator="equal">
      <formula>"HIDE-NO VAR"</formula>
    </cfRule>
  </conditionalFormatting>
  <conditionalFormatting sqref="J70:J78">
    <cfRule type="cellIs" dxfId="778" priority="594" operator="equal">
      <formula>"NO VAR"</formula>
    </cfRule>
  </conditionalFormatting>
  <conditionalFormatting sqref="J70:J78">
    <cfRule type="cellIs" dxfId="777" priority="592" operator="equal">
      <formula>"HIDE-NO VAR"</formula>
    </cfRule>
  </conditionalFormatting>
  <conditionalFormatting sqref="J70:J78">
    <cfRule type="cellIs" dxfId="776" priority="591" operator="equal">
      <formula>"NO VAR"</formula>
    </cfRule>
  </conditionalFormatting>
  <conditionalFormatting sqref="J70:J78">
    <cfRule type="cellIs" dxfId="775" priority="589" operator="equal">
      <formula>"HIDE-NO VAR"</formula>
    </cfRule>
  </conditionalFormatting>
  <conditionalFormatting sqref="J70:J78">
    <cfRule type="cellIs" dxfId="774" priority="588" operator="equal">
      <formula>"NO VAR"</formula>
    </cfRule>
  </conditionalFormatting>
  <conditionalFormatting sqref="J70:J78">
    <cfRule type="cellIs" dxfId="773" priority="586" operator="equal">
      <formula>"HIDE-NO VAR"</formula>
    </cfRule>
  </conditionalFormatting>
  <conditionalFormatting sqref="J70:J78">
    <cfRule type="cellIs" dxfId="772" priority="585" operator="equal">
      <formula>"NO VAR"</formula>
    </cfRule>
  </conditionalFormatting>
  <conditionalFormatting sqref="J70:J78">
    <cfRule type="cellIs" dxfId="771" priority="583" operator="equal">
      <formula>"HIDE-NO VAR"</formula>
    </cfRule>
  </conditionalFormatting>
  <conditionalFormatting sqref="J70:J78">
    <cfRule type="cellIs" dxfId="770" priority="582" operator="equal">
      <formula>"NO VAR"</formula>
    </cfRule>
  </conditionalFormatting>
  <conditionalFormatting sqref="J79">
    <cfRule type="cellIs" dxfId="769" priority="504" operator="equal">
      <formula>"NO VAR"</formula>
    </cfRule>
  </conditionalFormatting>
  <conditionalFormatting sqref="J79">
    <cfRule type="cellIs" dxfId="768" priority="503" operator="equal">
      <formula>"HIDE-NO VAR"</formula>
    </cfRule>
  </conditionalFormatting>
  <conditionalFormatting sqref="J70:J78">
    <cfRule type="cellIs" dxfId="767" priority="577" operator="equal">
      <formula>"HIDE-NO VAR"</formula>
    </cfRule>
  </conditionalFormatting>
  <conditionalFormatting sqref="J79">
    <cfRule type="cellIs" dxfId="766" priority="500" operator="equal">
      <formula>"HIDE-NO VAR"</formula>
    </cfRule>
  </conditionalFormatting>
  <conditionalFormatting sqref="J70:J78">
    <cfRule type="cellIs" dxfId="765" priority="574" operator="equal">
      <formula>"HIDE-NO VAR"</formula>
    </cfRule>
  </conditionalFormatting>
  <conditionalFormatting sqref="J70:J78">
    <cfRule type="cellIs" dxfId="764" priority="573" operator="equal">
      <formula>"NO VAR"</formula>
    </cfRule>
  </conditionalFormatting>
  <conditionalFormatting sqref="K67:K69">
    <cfRule type="cellIs" dxfId="763" priority="647" operator="equal">
      <formula>"NO VAR"</formula>
    </cfRule>
  </conditionalFormatting>
  <conditionalFormatting sqref="K79">
    <cfRule type="cellIs" dxfId="762" priority="494" operator="equal">
      <formula>"NO VAR"</formula>
    </cfRule>
  </conditionalFormatting>
  <conditionalFormatting sqref="K79">
    <cfRule type="cellIs" dxfId="761" priority="493" operator="equal">
      <formula>"HIDE-NO VAR"</formula>
    </cfRule>
  </conditionalFormatting>
  <conditionalFormatting sqref="K79">
    <cfRule type="cellIs" dxfId="760" priority="490" operator="equal">
      <formula>"HIDE-NO VAR"</formula>
    </cfRule>
  </conditionalFormatting>
  <conditionalFormatting sqref="K79">
    <cfRule type="cellIs" dxfId="759" priority="489" operator="equal">
      <formula>"NO VAR"</formula>
    </cfRule>
  </conditionalFormatting>
  <conditionalFormatting sqref="K70:K78">
    <cfRule type="cellIs" dxfId="758" priority="564" operator="equal">
      <formula>"NO VAR"</formula>
    </cfRule>
  </conditionalFormatting>
  <conditionalFormatting sqref="K70:K78">
    <cfRule type="cellIs" dxfId="757" priority="563" operator="equal">
      <formula>"HIDE-NO VAR"</formula>
    </cfRule>
  </conditionalFormatting>
  <conditionalFormatting sqref="K70:K78">
    <cfRule type="cellIs" dxfId="756" priority="562" operator="equal">
      <formula>"NO VAR"</formula>
    </cfRule>
  </conditionalFormatting>
  <conditionalFormatting sqref="K67:K69">
    <cfRule type="cellIs" dxfId="755" priority="637" operator="equal">
      <formula>"NO VAR"</formula>
    </cfRule>
  </conditionalFormatting>
  <conditionalFormatting sqref="K70:K78">
    <cfRule type="cellIs" dxfId="754" priority="560" operator="equal">
      <formula>"HIDE-NO VAR"</formula>
    </cfRule>
  </conditionalFormatting>
  <conditionalFormatting sqref="K70:K78">
    <cfRule type="cellIs" dxfId="753" priority="559" operator="equal">
      <formula>"NO VAR"</formula>
    </cfRule>
  </conditionalFormatting>
  <conditionalFormatting sqref="K67:K69">
    <cfRule type="cellIs" dxfId="752" priority="634" operator="equal">
      <formula>"NO VAR"</formula>
    </cfRule>
  </conditionalFormatting>
  <conditionalFormatting sqref="K70:K78">
    <cfRule type="cellIs" dxfId="751" priority="557" operator="equal">
      <formula>"HIDE-NO VAR"</formula>
    </cfRule>
  </conditionalFormatting>
  <conditionalFormatting sqref="K70:K78">
    <cfRule type="cellIs" dxfId="750" priority="556" operator="equal">
      <formula>"NO VAR"</formula>
    </cfRule>
  </conditionalFormatting>
  <conditionalFormatting sqref="K67:K69">
    <cfRule type="cellIs" dxfId="749" priority="631" operator="equal">
      <formula>"NO VAR"</formula>
    </cfRule>
  </conditionalFormatting>
  <conditionalFormatting sqref="K70:K78">
    <cfRule type="cellIs" dxfId="748" priority="554" operator="equal">
      <formula>"HIDE-NO VAR"</formula>
    </cfRule>
  </conditionalFormatting>
  <conditionalFormatting sqref="K70:K78">
    <cfRule type="cellIs" dxfId="747" priority="553" operator="equal">
      <formula>"NO VAR"</formula>
    </cfRule>
  </conditionalFormatting>
  <conditionalFormatting sqref="K67:K69">
    <cfRule type="cellIs" dxfId="746" priority="628" operator="equal">
      <formula>"NO VAR"</formula>
    </cfRule>
  </conditionalFormatting>
  <conditionalFormatting sqref="K70:K78">
    <cfRule type="cellIs" dxfId="745" priority="551" operator="equal">
      <formula>"HIDE-NO VAR"</formula>
    </cfRule>
  </conditionalFormatting>
  <conditionalFormatting sqref="K70:K78">
    <cfRule type="cellIs" dxfId="744" priority="550" operator="equal">
      <formula>"NO VAR"</formula>
    </cfRule>
  </conditionalFormatting>
  <conditionalFormatting sqref="K67:K69">
    <cfRule type="cellIs" dxfId="743" priority="625" operator="equal">
      <formula>"NO VAR"</formula>
    </cfRule>
  </conditionalFormatting>
  <conditionalFormatting sqref="K70:K78">
    <cfRule type="cellIs" dxfId="742" priority="548" operator="equal">
      <formula>"HIDE-NO VAR"</formula>
    </cfRule>
  </conditionalFormatting>
  <conditionalFormatting sqref="K70:K78">
    <cfRule type="cellIs" dxfId="741" priority="547" operator="equal">
      <formula>"NO VAR"</formula>
    </cfRule>
  </conditionalFormatting>
  <conditionalFormatting sqref="K67:K69">
    <cfRule type="cellIs" dxfId="740" priority="622" operator="equal">
      <formula>"NO VAR"</formula>
    </cfRule>
  </conditionalFormatting>
  <conditionalFormatting sqref="K70:K78">
    <cfRule type="cellIs" dxfId="739" priority="545" operator="equal">
      <formula>"HIDE-NO VAR"</formula>
    </cfRule>
  </conditionalFormatting>
  <conditionalFormatting sqref="K70:K78">
    <cfRule type="cellIs" dxfId="738" priority="544" operator="equal">
      <formula>"NO VAR"</formula>
    </cfRule>
  </conditionalFormatting>
  <conditionalFormatting sqref="K67:K69">
    <cfRule type="cellIs" dxfId="737" priority="619" operator="equal">
      <formula>"NO VAR"</formula>
    </cfRule>
  </conditionalFormatting>
  <conditionalFormatting sqref="K70:K78">
    <cfRule type="cellIs" dxfId="736" priority="542" operator="equal">
      <formula>"HIDE-NO VAR"</formula>
    </cfRule>
  </conditionalFormatting>
  <conditionalFormatting sqref="K70:K78">
    <cfRule type="cellIs" dxfId="735" priority="541" operator="equal">
      <formula>"NO VAR"</formula>
    </cfRule>
  </conditionalFormatting>
  <conditionalFormatting sqref="K67:K69">
    <cfRule type="cellIs" dxfId="734" priority="616" operator="equal">
      <formula>"NO VAR"</formula>
    </cfRule>
  </conditionalFormatting>
  <conditionalFormatting sqref="K67:K69">
    <cfRule type="cellIs" dxfId="733" priority="611" operator="equal">
      <formula>"NO VAR"</formula>
    </cfRule>
  </conditionalFormatting>
  <conditionalFormatting sqref="K79">
    <cfRule type="cellIs" dxfId="732" priority="456" operator="equal">
      <formula>"HIDE-NO VAR"</formula>
    </cfRule>
  </conditionalFormatting>
  <conditionalFormatting sqref="K79">
    <cfRule type="cellIs" dxfId="731" priority="454" operator="equal">
      <formula>"NO VAR"</formula>
    </cfRule>
  </conditionalFormatting>
  <conditionalFormatting sqref="J81">
    <cfRule type="cellIs" dxfId="730" priority="452" operator="equal">
      <formula>"NO VAR"</formula>
    </cfRule>
  </conditionalFormatting>
  <conditionalFormatting sqref="J81">
    <cfRule type="cellIs" dxfId="729" priority="451" operator="equal">
      <formula>"HIDE-NO VAR"</formula>
    </cfRule>
  </conditionalFormatting>
  <conditionalFormatting sqref="J70:J78">
    <cfRule type="cellIs" dxfId="728" priority="600" operator="equal">
      <formula>"HIDE-NO VAR"</formula>
    </cfRule>
  </conditionalFormatting>
  <conditionalFormatting sqref="J81">
    <cfRule type="cellIs" dxfId="727" priority="447" operator="equal">
      <formula>"NO VAR"</formula>
    </cfRule>
  </conditionalFormatting>
  <conditionalFormatting sqref="J70:J78">
    <cfRule type="cellIs" dxfId="726" priority="598" operator="equal">
      <formula>"NO VAR"</formula>
    </cfRule>
  </conditionalFormatting>
  <conditionalFormatting sqref="J70:J78">
    <cfRule type="cellIs" dxfId="725" priority="597" operator="equal">
      <formula>"HIDE-NO VAR"</formula>
    </cfRule>
  </conditionalFormatting>
  <conditionalFormatting sqref="J79">
    <cfRule type="cellIs" dxfId="724" priority="519" operator="equal">
      <formula>"NO VAR"</formula>
    </cfRule>
  </conditionalFormatting>
  <conditionalFormatting sqref="J79">
    <cfRule type="cellIs" dxfId="723" priority="518" operator="equal">
      <formula>"HIDE-NO VAR"</formula>
    </cfRule>
  </conditionalFormatting>
  <conditionalFormatting sqref="J70:J78">
    <cfRule type="cellIs" dxfId="722" priority="593" operator="equal">
      <formula>"NO VAR"</formula>
    </cfRule>
  </conditionalFormatting>
  <conditionalFormatting sqref="J79">
    <cfRule type="cellIs" dxfId="721" priority="516" operator="equal">
      <formula>"NO VAR"</formula>
    </cfRule>
  </conditionalFormatting>
  <conditionalFormatting sqref="J79">
    <cfRule type="cellIs" dxfId="720" priority="515" operator="equal">
      <formula>"HIDE-NO VAR"</formula>
    </cfRule>
  </conditionalFormatting>
  <conditionalFormatting sqref="J70:J78">
    <cfRule type="cellIs" dxfId="719" priority="590" operator="equal">
      <formula>"NO VAR"</formula>
    </cfRule>
  </conditionalFormatting>
  <conditionalFormatting sqref="J79">
    <cfRule type="cellIs" dxfId="718" priority="513" operator="equal">
      <formula>"NO VAR"</formula>
    </cfRule>
  </conditionalFormatting>
  <conditionalFormatting sqref="J79">
    <cfRule type="cellIs" dxfId="717" priority="512" operator="equal">
      <formula>"HIDE-NO VAR"</formula>
    </cfRule>
  </conditionalFormatting>
  <conditionalFormatting sqref="J70:J78">
    <cfRule type="cellIs" dxfId="716" priority="587" operator="equal">
      <formula>"NO VAR"</formula>
    </cfRule>
  </conditionalFormatting>
  <conditionalFormatting sqref="J79">
    <cfRule type="cellIs" dxfId="715" priority="510" operator="equal">
      <formula>"NO VAR"</formula>
    </cfRule>
  </conditionalFormatting>
  <conditionalFormatting sqref="J79">
    <cfRule type="cellIs" dxfId="714" priority="509" operator="equal">
      <formula>"HIDE-NO VAR"</formula>
    </cfRule>
  </conditionalFormatting>
  <conditionalFormatting sqref="J70:J78">
    <cfRule type="cellIs" dxfId="713" priority="584" operator="equal">
      <formula>"NO VAR"</formula>
    </cfRule>
  </conditionalFormatting>
  <conditionalFormatting sqref="J79">
    <cfRule type="cellIs" dxfId="712" priority="507" operator="equal">
      <formula>"NO VAR"</formula>
    </cfRule>
  </conditionalFormatting>
  <conditionalFormatting sqref="J79">
    <cfRule type="cellIs" dxfId="711" priority="506" operator="equal">
      <formula>"HIDE-NO VAR"</formula>
    </cfRule>
  </conditionalFormatting>
  <conditionalFormatting sqref="J70:J78">
    <cfRule type="cellIs" dxfId="710" priority="581" operator="equal">
      <formula>"NO VAR"</formula>
    </cfRule>
  </conditionalFormatting>
  <conditionalFormatting sqref="J70:J78">
    <cfRule type="cellIs" dxfId="709" priority="579" operator="equal">
      <formula>"NO VAR"</formula>
    </cfRule>
  </conditionalFormatting>
  <conditionalFormatting sqref="J81">
    <cfRule type="cellIs" dxfId="708" priority="426" operator="equal">
      <formula>"HIDE-NO VAR"</formula>
    </cfRule>
  </conditionalFormatting>
  <conditionalFormatting sqref="J81">
    <cfRule type="cellIs" dxfId="707" priority="423" operator="equal">
      <formula>"HIDE-NO VAR"</formula>
    </cfRule>
  </conditionalFormatting>
  <conditionalFormatting sqref="J79">
    <cfRule type="cellIs" dxfId="706" priority="498" operator="equal">
      <formula>"NO VAR"</formula>
    </cfRule>
  </conditionalFormatting>
  <conditionalFormatting sqref="J79">
    <cfRule type="cellIs" dxfId="705" priority="497" operator="equal">
      <formula>"HIDE-NO VAR"</formula>
    </cfRule>
  </conditionalFormatting>
  <conditionalFormatting sqref="J70:J78">
    <cfRule type="cellIs" dxfId="704" priority="572" operator="equal">
      <formula>"NO VAR"</formula>
    </cfRule>
  </conditionalFormatting>
  <conditionalFormatting sqref="K81">
    <cfRule type="cellIs" dxfId="703" priority="419" operator="equal">
      <formula>"HIDE-NO VAR"</formula>
    </cfRule>
  </conditionalFormatting>
  <conditionalFormatting sqref="K70:K78">
    <cfRule type="cellIs" dxfId="702" priority="568" operator="equal">
      <formula>"HIDE-NO VAR"</formula>
    </cfRule>
  </conditionalFormatting>
  <conditionalFormatting sqref="K81">
    <cfRule type="cellIs" dxfId="701" priority="415" operator="equal">
      <formula>"NO VAR"</formula>
    </cfRule>
  </conditionalFormatting>
  <conditionalFormatting sqref="K70:K78">
    <cfRule type="cellIs" dxfId="700" priority="566" operator="equal">
      <formula>"NO VAR"</formula>
    </cfRule>
  </conditionalFormatting>
  <conditionalFormatting sqref="K70:K78">
    <cfRule type="cellIs" dxfId="699" priority="565" operator="equal">
      <formula>"HIDE-NO VAR"</formula>
    </cfRule>
  </conditionalFormatting>
  <conditionalFormatting sqref="K79">
    <cfRule type="cellIs" dxfId="698" priority="487" operator="equal">
      <formula>"NO VAR"</formula>
    </cfRule>
  </conditionalFormatting>
  <conditionalFormatting sqref="K79">
    <cfRule type="cellIs" dxfId="697" priority="486" operator="equal">
      <formula>"HIDE-NO VAR"</formula>
    </cfRule>
  </conditionalFormatting>
  <conditionalFormatting sqref="K70:K78">
    <cfRule type="cellIs" dxfId="696" priority="561" operator="equal">
      <formula>"NO VAR"</formula>
    </cfRule>
  </conditionalFormatting>
  <conditionalFormatting sqref="K79">
    <cfRule type="cellIs" dxfId="695" priority="484" operator="equal">
      <formula>"NO VAR"</formula>
    </cfRule>
  </conditionalFormatting>
  <conditionalFormatting sqref="K79">
    <cfRule type="cellIs" dxfId="694" priority="483" operator="equal">
      <formula>"HIDE-NO VAR"</formula>
    </cfRule>
  </conditionalFormatting>
  <conditionalFormatting sqref="K70:K78">
    <cfRule type="cellIs" dxfId="693" priority="558" operator="equal">
      <formula>"NO VAR"</formula>
    </cfRule>
  </conditionalFormatting>
  <conditionalFormatting sqref="K79">
    <cfRule type="cellIs" dxfId="692" priority="481" operator="equal">
      <formula>"NO VAR"</formula>
    </cfRule>
  </conditionalFormatting>
  <conditionalFormatting sqref="K79">
    <cfRule type="cellIs" dxfId="691" priority="480" operator="equal">
      <formula>"HIDE-NO VAR"</formula>
    </cfRule>
  </conditionalFormatting>
  <conditionalFormatting sqref="K70:K78">
    <cfRule type="cellIs" dxfId="690" priority="555" operator="equal">
      <formula>"NO VAR"</formula>
    </cfRule>
  </conditionalFormatting>
  <conditionalFormatting sqref="K79">
    <cfRule type="cellIs" dxfId="689" priority="478" operator="equal">
      <formula>"NO VAR"</formula>
    </cfRule>
  </conditionalFormatting>
  <conditionalFormatting sqref="K79">
    <cfRule type="cellIs" dxfId="688" priority="477" operator="equal">
      <formula>"HIDE-NO VAR"</formula>
    </cfRule>
  </conditionalFormatting>
  <conditionalFormatting sqref="K70:K78">
    <cfRule type="cellIs" dxfId="687" priority="552" operator="equal">
      <formula>"NO VAR"</formula>
    </cfRule>
  </conditionalFormatting>
  <conditionalFormatting sqref="K79">
    <cfRule type="cellIs" dxfId="686" priority="475" operator="equal">
      <formula>"NO VAR"</formula>
    </cfRule>
  </conditionalFormatting>
  <conditionalFormatting sqref="K79">
    <cfRule type="cellIs" dxfId="685" priority="474" operator="equal">
      <formula>"HIDE-NO VAR"</formula>
    </cfRule>
  </conditionalFormatting>
  <conditionalFormatting sqref="K70:K78">
    <cfRule type="cellIs" dxfId="684" priority="549" operator="equal">
      <formula>"NO VAR"</formula>
    </cfRule>
  </conditionalFormatting>
  <conditionalFormatting sqref="K79">
    <cfRule type="cellIs" dxfId="683" priority="472" operator="equal">
      <formula>"NO VAR"</formula>
    </cfRule>
  </conditionalFormatting>
  <conditionalFormatting sqref="K79">
    <cfRule type="cellIs" dxfId="682" priority="471" operator="equal">
      <formula>"HIDE-NO VAR"</formula>
    </cfRule>
  </conditionalFormatting>
  <conditionalFormatting sqref="K70:K78">
    <cfRule type="cellIs" dxfId="681" priority="546" operator="equal">
      <formula>"NO VAR"</formula>
    </cfRule>
  </conditionalFormatting>
  <conditionalFormatting sqref="K79">
    <cfRule type="cellIs" dxfId="680" priority="469" operator="equal">
      <formula>"NO VAR"</formula>
    </cfRule>
  </conditionalFormatting>
  <conditionalFormatting sqref="K79">
    <cfRule type="cellIs" dxfId="679" priority="468" operator="equal">
      <formula>"HIDE-NO VAR"</formula>
    </cfRule>
  </conditionalFormatting>
  <conditionalFormatting sqref="K70:K78">
    <cfRule type="cellIs" dxfId="678" priority="543" operator="equal">
      <formula>"NO VAR"</formula>
    </cfRule>
  </conditionalFormatting>
  <conditionalFormatting sqref="K79">
    <cfRule type="cellIs" dxfId="677" priority="466" operator="equal">
      <formula>"NO VAR"</formula>
    </cfRule>
  </conditionalFormatting>
  <conditionalFormatting sqref="K79">
    <cfRule type="cellIs" dxfId="676" priority="465" operator="equal">
      <formula>"HIDE-NO VAR"</formula>
    </cfRule>
  </conditionalFormatting>
  <conditionalFormatting sqref="K70:K78">
    <cfRule type="cellIs" dxfId="675" priority="540" operator="equal">
      <formula>"NO VAR"</formula>
    </cfRule>
  </conditionalFormatting>
  <conditionalFormatting sqref="K79">
    <cfRule type="cellIs" dxfId="674" priority="463" operator="equal">
      <formula>"NO VAR"</formula>
    </cfRule>
  </conditionalFormatting>
  <conditionalFormatting sqref="K70:K78">
    <cfRule type="cellIs" dxfId="673" priority="537" operator="equal">
      <formula>"NO VAR"</formula>
    </cfRule>
  </conditionalFormatting>
  <conditionalFormatting sqref="K70:K78">
    <cfRule type="cellIs" dxfId="672" priority="536" operator="equal">
      <formula>"HIDE-NO VAR"</formula>
    </cfRule>
  </conditionalFormatting>
  <conditionalFormatting sqref="K81">
    <cfRule type="cellIs" dxfId="671" priority="382" operator="equal">
      <formula>"HIDE-NO VAR"</formula>
    </cfRule>
  </conditionalFormatting>
  <conditionalFormatting sqref="K70:K78">
    <cfRule type="cellIs" dxfId="670" priority="533" operator="equal">
      <formula>"HIDE-NO VAR"</formula>
    </cfRule>
  </conditionalFormatting>
  <conditionalFormatting sqref="K70:K78">
    <cfRule type="cellIs" dxfId="669" priority="532" operator="equal">
      <formula>"NO VAR"</formula>
    </cfRule>
  </conditionalFormatting>
  <conditionalFormatting sqref="J82 J84">
    <cfRule type="cellIs" dxfId="668" priority="377" operator="equal">
      <formula>"HIDE-NO VAR"</formula>
    </cfRule>
  </conditionalFormatting>
  <conditionalFormatting sqref="J82 J84">
    <cfRule type="cellIs" dxfId="667" priority="374" operator="equal">
      <formula>"HIDE-NO VAR"</formula>
    </cfRule>
  </conditionalFormatting>
  <conditionalFormatting sqref="J82 J84">
    <cfRule type="cellIs" dxfId="666" priority="373" operator="equal">
      <formula>"NO VAR"</formula>
    </cfRule>
  </conditionalFormatting>
  <conditionalFormatting sqref="J79">
    <cfRule type="cellIs" dxfId="665" priority="523" operator="equal">
      <formula>"HIDE-NO VAR"</formula>
    </cfRule>
  </conditionalFormatting>
  <conditionalFormatting sqref="J79">
    <cfRule type="cellIs" dxfId="664" priority="520" operator="equal">
      <formula>"HIDE-NO VAR"</formula>
    </cfRule>
  </conditionalFormatting>
  <conditionalFormatting sqref="J81">
    <cfRule type="cellIs" dxfId="663" priority="443" operator="equal">
      <formula>"NO VAR"</formula>
    </cfRule>
  </conditionalFormatting>
  <conditionalFormatting sqref="J81">
    <cfRule type="cellIs" dxfId="662" priority="442" operator="equal">
      <formula>"NO VAR"</formula>
    </cfRule>
  </conditionalFormatting>
  <conditionalFormatting sqref="J81">
    <cfRule type="cellIs" dxfId="661" priority="441" operator="equal">
      <formula>"HIDE-NO VAR"</formula>
    </cfRule>
  </conditionalFormatting>
  <conditionalFormatting sqref="J81">
    <cfRule type="cellIs" dxfId="660" priority="440" operator="equal">
      <formula>"NO VAR"</formula>
    </cfRule>
  </conditionalFormatting>
  <conditionalFormatting sqref="J81">
    <cfRule type="cellIs" dxfId="659" priority="439" operator="equal">
      <formula>"NO VAR"</formula>
    </cfRule>
  </conditionalFormatting>
  <conditionalFormatting sqref="J81">
    <cfRule type="cellIs" dxfId="658" priority="438" operator="equal">
      <formula>"HIDE-NO VAR"</formula>
    </cfRule>
  </conditionalFormatting>
  <conditionalFormatting sqref="J81">
    <cfRule type="cellIs" dxfId="657" priority="437" operator="equal">
      <formula>"NO VAR"</formula>
    </cfRule>
  </conditionalFormatting>
  <conditionalFormatting sqref="J81">
    <cfRule type="cellIs" dxfId="656" priority="436" operator="equal">
      <formula>"NO VAR"</formula>
    </cfRule>
  </conditionalFormatting>
  <conditionalFormatting sqref="J81">
    <cfRule type="cellIs" dxfId="655" priority="435" operator="equal">
      <formula>"HIDE-NO VAR"</formula>
    </cfRule>
  </conditionalFormatting>
  <conditionalFormatting sqref="J81">
    <cfRule type="cellIs" dxfId="654" priority="434" operator="equal">
      <formula>"NO VAR"</formula>
    </cfRule>
  </conditionalFormatting>
  <conditionalFormatting sqref="J81">
    <cfRule type="cellIs" dxfId="653" priority="433" operator="equal">
      <formula>"NO VAR"</formula>
    </cfRule>
  </conditionalFormatting>
  <conditionalFormatting sqref="J81">
    <cfRule type="cellIs" dxfId="652" priority="432" operator="equal">
      <formula>"HIDE-NO VAR"</formula>
    </cfRule>
  </conditionalFormatting>
  <conditionalFormatting sqref="J81">
    <cfRule type="cellIs" dxfId="651" priority="431" operator="equal">
      <formula>"NO VAR"</formula>
    </cfRule>
  </conditionalFormatting>
  <conditionalFormatting sqref="J81">
    <cfRule type="cellIs" dxfId="650" priority="430" operator="equal">
      <formula>"NO VAR"</formula>
    </cfRule>
  </conditionalFormatting>
  <conditionalFormatting sqref="J79">
    <cfRule type="cellIs" dxfId="649" priority="505" operator="equal">
      <formula>"NO VAR"</formula>
    </cfRule>
  </conditionalFormatting>
  <conditionalFormatting sqref="J82 J84">
    <cfRule type="cellIs" dxfId="648" priority="352" operator="equal">
      <formula>"HIDE-NO VAR"</formula>
    </cfRule>
  </conditionalFormatting>
  <conditionalFormatting sqref="J82 J84">
    <cfRule type="cellIs" dxfId="647" priority="349" operator="equal">
      <formula>"HIDE-NO VAR"</formula>
    </cfRule>
  </conditionalFormatting>
  <conditionalFormatting sqref="J81">
    <cfRule type="cellIs" dxfId="646" priority="424" operator="equal">
      <formula>"NO VAR"</formula>
    </cfRule>
  </conditionalFormatting>
  <conditionalFormatting sqref="J81">
    <cfRule type="cellIs" dxfId="645" priority="422" operator="equal">
      <formula>"NO VAR"</formula>
    </cfRule>
  </conditionalFormatting>
  <conditionalFormatting sqref="J79">
    <cfRule type="cellIs" dxfId="644" priority="496" operator="equal">
      <formula>"NO VAR"</formula>
    </cfRule>
  </conditionalFormatting>
  <conditionalFormatting sqref="J79">
    <cfRule type="cellIs" dxfId="643" priority="495" operator="equal">
      <formula>"NO VAR"</formula>
    </cfRule>
  </conditionalFormatting>
  <conditionalFormatting sqref="K82 K84">
    <cfRule type="cellIs" dxfId="642" priority="342" operator="equal">
      <formula>"HIDE-NO VAR"</formula>
    </cfRule>
  </conditionalFormatting>
  <conditionalFormatting sqref="K82 K84">
    <cfRule type="cellIs" dxfId="641" priority="341" operator="equal">
      <formula>"NO VAR"</formula>
    </cfRule>
  </conditionalFormatting>
  <conditionalFormatting sqref="K79">
    <cfRule type="cellIs" dxfId="640" priority="491" operator="equal">
      <formula>"HIDE-NO VAR"</formula>
    </cfRule>
  </conditionalFormatting>
  <conditionalFormatting sqref="K79">
    <cfRule type="cellIs" dxfId="639" priority="488" operator="equal">
      <formula>"HIDE-NO VAR"</formula>
    </cfRule>
  </conditionalFormatting>
  <conditionalFormatting sqref="K81">
    <cfRule type="cellIs" dxfId="638" priority="411" operator="equal">
      <formula>"NO VAR"</formula>
    </cfRule>
  </conditionalFormatting>
  <conditionalFormatting sqref="K81">
    <cfRule type="cellIs" dxfId="637" priority="410" operator="equal">
      <formula>"NO VAR"</formula>
    </cfRule>
  </conditionalFormatting>
  <conditionalFormatting sqref="K81">
    <cfRule type="cellIs" dxfId="636" priority="409" operator="equal">
      <formula>"HIDE-NO VAR"</formula>
    </cfRule>
  </conditionalFormatting>
  <conditionalFormatting sqref="K81">
    <cfRule type="cellIs" dxfId="635" priority="408" operator="equal">
      <formula>"NO VAR"</formula>
    </cfRule>
  </conditionalFormatting>
  <conditionalFormatting sqref="K81">
    <cfRule type="cellIs" dxfId="634" priority="407" operator="equal">
      <formula>"NO VAR"</formula>
    </cfRule>
  </conditionalFormatting>
  <conditionalFormatting sqref="K81">
    <cfRule type="cellIs" dxfId="633" priority="406" operator="equal">
      <formula>"HIDE-NO VAR"</formula>
    </cfRule>
  </conditionalFormatting>
  <conditionalFormatting sqref="K81">
    <cfRule type="cellIs" dxfId="632" priority="405" operator="equal">
      <formula>"NO VAR"</formula>
    </cfRule>
  </conditionalFormatting>
  <conditionalFormatting sqref="K81">
    <cfRule type="cellIs" dxfId="631" priority="404" operator="equal">
      <formula>"NO VAR"</formula>
    </cfRule>
  </conditionalFormatting>
  <conditionalFormatting sqref="K81">
    <cfRule type="cellIs" dxfId="630" priority="403" operator="equal">
      <formula>"HIDE-NO VAR"</formula>
    </cfRule>
  </conditionalFormatting>
  <conditionalFormatting sqref="K81">
    <cfRule type="cellIs" dxfId="629" priority="402" operator="equal">
      <formula>"NO VAR"</formula>
    </cfRule>
  </conditionalFormatting>
  <conditionalFormatting sqref="K81">
    <cfRule type="cellIs" dxfId="628" priority="401" operator="equal">
      <formula>"NO VAR"</formula>
    </cfRule>
  </conditionalFormatting>
  <conditionalFormatting sqref="K81">
    <cfRule type="cellIs" dxfId="627" priority="400" operator="equal">
      <formula>"HIDE-NO VAR"</formula>
    </cfRule>
  </conditionalFormatting>
  <conditionalFormatting sqref="K81">
    <cfRule type="cellIs" dxfId="626" priority="399" operator="equal">
      <formula>"NO VAR"</formula>
    </cfRule>
  </conditionalFormatting>
  <conditionalFormatting sqref="K81">
    <cfRule type="cellIs" dxfId="625" priority="398" operator="equal">
      <formula>"NO VAR"</formula>
    </cfRule>
  </conditionalFormatting>
  <conditionalFormatting sqref="K81">
    <cfRule type="cellIs" dxfId="624" priority="397" operator="equal">
      <formula>"HIDE-NO VAR"</formula>
    </cfRule>
  </conditionalFormatting>
  <conditionalFormatting sqref="K81">
    <cfRule type="cellIs" dxfId="623" priority="396" operator="equal">
      <formula>"NO VAR"</formula>
    </cfRule>
  </conditionalFormatting>
  <conditionalFormatting sqref="K81">
    <cfRule type="cellIs" dxfId="622" priority="395" operator="equal">
      <formula>"NO VAR"</formula>
    </cfRule>
  </conditionalFormatting>
  <conditionalFormatting sqref="K81">
    <cfRule type="cellIs" dxfId="621" priority="394" operator="equal">
      <formula>"HIDE-NO VAR"</formula>
    </cfRule>
  </conditionalFormatting>
  <conditionalFormatting sqref="K81">
    <cfRule type="cellIs" dxfId="620" priority="393" operator="equal">
      <formula>"NO VAR"</formula>
    </cfRule>
  </conditionalFormatting>
  <conditionalFormatting sqref="K81">
    <cfRule type="cellIs" dxfId="619" priority="392" operator="equal">
      <formula>"NO VAR"</formula>
    </cfRule>
  </conditionalFormatting>
  <conditionalFormatting sqref="K81">
    <cfRule type="cellIs" dxfId="618" priority="391" operator="equal">
      <formula>"HIDE-NO VAR"</formula>
    </cfRule>
  </conditionalFormatting>
  <conditionalFormatting sqref="K81">
    <cfRule type="cellIs" dxfId="617" priority="390" operator="equal">
      <formula>"NO VAR"</formula>
    </cfRule>
  </conditionalFormatting>
  <conditionalFormatting sqref="K81">
    <cfRule type="cellIs" dxfId="616" priority="389" operator="equal">
      <formula>"NO VAR"</formula>
    </cfRule>
  </conditionalFormatting>
  <conditionalFormatting sqref="K81">
    <cfRule type="cellIs" dxfId="615" priority="387" operator="equal">
      <formula>"NO VAR"</formula>
    </cfRule>
  </conditionalFormatting>
  <conditionalFormatting sqref="K79">
    <cfRule type="cellIs" dxfId="614" priority="462" operator="equal">
      <formula>"HIDE-NO VAR"</formula>
    </cfRule>
  </conditionalFormatting>
  <conditionalFormatting sqref="K82 K84">
    <cfRule type="cellIs" dxfId="613" priority="308" operator="equal">
      <formula>"HIDE-NO VAR"</formula>
    </cfRule>
  </conditionalFormatting>
  <conditionalFormatting sqref="K79">
    <cfRule type="cellIs" dxfId="612" priority="459" operator="equal">
      <formula>"HIDE-NO VAR"</formula>
    </cfRule>
  </conditionalFormatting>
  <conditionalFormatting sqref="K79">
    <cfRule type="cellIs" dxfId="611" priority="458" operator="equal">
      <formula>"NO VAR"</formula>
    </cfRule>
  </conditionalFormatting>
  <conditionalFormatting sqref="K81">
    <cfRule type="cellIs" dxfId="610" priority="380" operator="equal">
      <formula>"NO VAR"</formula>
    </cfRule>
  </conditionalFormatting>
  <conditionalFormatting sqref="J83">
    <cfRule type="cellIs" dxfId="609" priority="303" operator="equal">
      <formula>"HIDE-NO VAR"</formula>
    </cfRule>
  </conditionalFormatting>
  <conditionalFormatting sqref="J82 J84">
    <cfRule type="cellIs" dxfId="608" priority="378" operator="equal">
      <formula>"NO VAR"</formula>
    </cfRule>
  </conditionalFormatting>
  <conditionalFormatting sqref="J83">
    <cfRule type="cellIs" dxfId="607" priority="300" operator="equal">
      <formula>"HIDE-NO VAR"</formula>
    </cfRule>
  </conditionalFormatting>
  <conditionalFormatting sqref="J83">
    <cfRule type="cellIs" dxfId="606" priority="299" operator="equal">
      <formula>"NO VAR"</formula>
    </cfRule>
  </conditionalFormatting>
  <conditionalFormatting sqref="J81">
    <cfRule type="cellIs" dxfId="605" priority="449" operator="equal">
      <formula>"HIDE-NO VAR"</formula>
    </cfRule>
  </conditionalFormatting>
  <conditionalFormatting sqref="J81">
    <cfRule type="cellIs" dxfId="604" priority="446" operator="equal">
      <formula>"HIDE-NO VAR"</formula>
    </cfRule>
  </conditionalFormatting>
  <conditionalFormatting sqref="J81">
    <cfRule type="cellIs" dxfId="603" priority="445" operator="equal">
      <formula>"NO VAR"</formula>
    </cfRule>
  </conditionalFormatting>
  <conditionalFormatting sqref="J82 J84">
    <cfRule type="cellIs" dxfId="602" priority="368" operator="equal">
      <formula>"NO VAR"</formula>
    </cfRule>
  </conditionalFormatting>
  <conditionalFormatting sqref="J82 J84">
    <cfRule type="cellIs" dxfId="601" priority="367" operator="equal">
      <formula>"HIDE-NO VAR"</formula>
    </cfRule>
  </conditionalFormatting>
  <conditionalFormatting sqref="J82 J84">
    <cfRule type="cellIs" dxfId="600" priority="366" operator="equal">
      <formula>"NO VAR"</formula>
    </cfRule>
  </conditionalFormatting>
  <conditionalFormatting sqref="J82 J84">
    <cfRule type="cellIs" dxfId="599" priority="365" operator="equal">
      <formula>"NO VAR"</formula>
    </cfRule>
  </conditionalFormatting>
  <conditionalFormatting sqref="J82 J84">
    <cfRule type="cellIs" dxfId="598" priority="364" operator="equal">
      <formula>"HIDE-NO VAR"</formula>
    </cfRule>
  </conditionalFormatting>
  <conditionalFormatting sqref="J82 J84">
    <cfRule type="cellIs" dxfId="597" priority="363" operator="equal">
      <formula>"NO VAR"</formula>
    </cfRule>
  </conditionalFormatting>
  <conditionalFormatting sqref="J82 J84">
    <cfRule type="cellIs" dxfId="596" priority="362" operator="equal">
      <formula>"NO VAR"</formula>
    </cfRule>
  </conditionalFormatting>
  <conditionalFormatting sqref="J82 J84">
    <cfRule type="cellIs" dxfId="595" priority="361" operator="equal">
      <formula>"HIDE-NO VAR"</formula>
    </cfRule>
  </conditionalFormatting>
  <conditionalFormatting sqref="J82 J84">
    <cfRule type="cellIs" dxfId="594" priority="360" operator="equal">
      <formula>"NO VAR"</formula>
    </cfRule>
  </conditionalFormatting>
  <conditionalFormatting sqref="J82 J84">
    <cfRule type="cellIs" dxfId="593" priority="359" operator="equal">
      <formula>"NO VAR"</formula>
    </cfRule>
  </conditionalFormatting>
  <conditionalFormatting sqref="J82 J84">
    <cfRule type="cellIs" dxfId="592" priority="358" operator="equal">
      <formula>"HIDE-NO VAR"</formula>
    </cfRule>
  </conditionalFormatting>
  <conditionalFormatting sqref="J82 J84">
    <cfRule type="cellIs" dxfId="591" priority="357" operator="equal">
      <formula>"NO VAR"</formula>
    </cfRule>
  </conditionalFormatting>
  <conditionalFormatting sqref="J82 J84">
    <cfRule type="cellIs" dxfId="590" priority="356" operator="equal">
      <formula>"NO VAR"</formula>
    </cfRule>
  </conditionalFormatting>
  <conditionalFormatting sqref="J83">
    <cfRule type="cellIs" dxfId="589" priority="278" operator="equal">
      <formula>"HIDE-NO VAR"</formula>
    </cfRule>
  </conditionalFormatting>
  <conditionalFormatting sqref="J83">
    <cfRule type="cellIs" dxfId="588" priority="275" operator="equal">
      <formula>"HIDE-NO VAR"</formula>
    </cfRule>
  </conditionalFormatting>
  <conditionalFormatting sqref="J82 J84">
    <cfRule type="cellIs" dxfId="587" priority="350" operator="equal">
      <formula>"NO VAR"</formula>
    </cfRule>
  </conditionalFormatting>
  <conditionalFormatting sqref="J82 J84">
    <cfRule type="cellIs" dxfId="586" priority="348" operator="equal">
      <formula>"NO VAR"</formula>
    </cfRule>
  </conditionalFormatting>
  <conditionalFormatting sqref="J81">
    <cfRule type="cellIs" dxfId="585" priority="421" operator="equal">
      <formula>"NO VAR"</formula>
    </cfRule>
  </conditionalFormatting>
  <conditionalFormatting sqref="K83">
    <cfRule type="cellIs" dxfId="584" priority="268" operator="equal">
      <formula>"HIDE-NO VAR"</formula>
    </cfRule>
  </conditionalFormatting>
  <conditionalFormatting sqref="K83">
    <cfRule type="cellIs" dxfId="583" priority="267" operator="equal">
      <formula>"NO VAR"</formula>
    </cfRule>
  </conditionalFormatting>
  <conditionalFormatting sqref="K81">
    <cfRule type="cellIs" dxfId="582" priority="417" operator="equal">
      <formula>"HIDE-NO VAR"</formula>
    </cfRule>
  </conditionalFormatting>
  <conditionalFormatting sqref="K81">
    <cfRule type="cellIs" dxfId="581" priority="414" operator="equal">
      <formula>"HIDE-NO VAR"</formula>
    </cfRule>
  </conditionalFormatting>
  <conditionalFormatting sqref="K81">
    <cfRule type="cellIs" dxfId="580" priority="413" operator="equal">
      <formula>"NO VAR"</formula>
    </cfRule>
  </conditionalFormatting>
  <conditionalFormatting sqref="K82 K84">
    <cfRule type="cellIs" dxfId="579" priority="336" operator="equal">
      <formula>"NO VAR"</formula>
    </cfRule>
  </conditionalFormatting>
  <conditionalFormatting sqref="K82 K84">
    <cfRule type="cellIs" dxfId="578" priority="335" operator="equal">
      <formula>"HIDE-NO VAR"</formula>
    </cfRule>
  </conditionalFormatting>
  <conditionalFormatting sqref="K82 K84">
    <cfRule type="cellIs" dxfId="577" priority="334" operator="equal">
      <formula>"NO VAR"</formula>
    </cfRule>
  </conditionalFormatting>
  <conditionalFormatting sqref="K82 K84">
    <cfRule type="cellIs" dxfId="576" priority="333" operator="equal">
      <formula>"NO VAR"</formula>
    </cfRule>
  </conditionalFormatting>
  <conditionalFormatting sqref="K82 K84">
    <cfRule type="cellIs" dxfId="575" priority="332" operator="equal">
      <formula>"HIDE-NO VAR"</formula>
    </cfRule>
  </conditionalFormatting>
  <conditionalFormatting sqref="K82 K84">
    <cfRule type="cellIs" dxfId="574" priority="331" operator="equal">
      <formula>"NO VAR"</formula>
    </cfRule>
  </conditionalFormatting>
  <conditionalFormatting sqref="K82 K84">
    <cfRule type="cellIs" dxfId="573" priority="330" operator="equal">
      <formula>"NO VAR"</formula>
    </cfRule>
  </conditionalFormatting>
  <conditionalFormatting sqref="K82 K84">
    <cfRule type="cellIs" dxfId="572" priority="329" operator="equal">
      <formula>"HIDE-NO VAR"</formula>
    </cfRule>
  </conditionalFormatting>
  <conditionalFormatting sqref="K82 K84">
    <cfRule type="cellIs" dxfId="571" priority="328" operator="equal">
      <formula>"NO VAR"</formula>
    </cfRule>
  </conditionalFormatting>
  <conditionalFormatting sqref="K82 K84">
    <cfRule type="cellIs" dxfId="570" priority="327" operator="equal">
      <formula>"NO VAR"</formula>
    </cfRule>
  </conditionalFormatting>
  <conditionalFormatting sqref="K82 K84">
    <cfRule type="cellIs" dxfId="569" priority="326" operator="equal">
      <formula>"HIDE-NO VAR"</formula>
    </cfRule>
  </conditionalFormatting>
  <conditionalFormatting sqref="K82 K84">
    <cfRule type="cellIs" dxfId="568" priority="325" operator="equal">
      <formula>"NO VAR"</formula>
    </cfRule>
  </conditionalFormatting>
  <conditionalFormatting sqref="K82 K84">
    <cfRule type="cellIs" dxfId="567" priority="324" operator="equal">
      <formula>"NO VAR"</formula>
    </cfRule>
  </conditionalFormatting>
  <conditionalFormatting sqref="K82 K84">
    <cfRule type="cellIs" dxfId="566" priority="323" operator="equal">
      <formula>"HIDE-NO VAR"</formula>
    </cfRule>
  </conditionalFormatting>
  <conditionalFormatting sqref="K82 K84">
    <cfRule type="cellIs" dxfId="565" priority="322" operator="equal">
      <formula>"NO VAR"</formula>
    </cfRule>
  </conditionalFormatting>
  <conditionalFormatting sqref="K82 K84">
    <cfRule type="cellIs" dxfId="564" priority="321" operator="equal">
      <formula>"NO VAR"</formula>
    </cfRule>
  </conditionalFormatting>
  <conditionalFormatting sqref="K82 K84">
    <cfRule type="cellIs" dxfId="563" priority="320" operator="equal">
      <formula>"HIDE-NO VAR"</formula>
    </cfRule>
  </conditionalFormatting>
  <conditionalFormatting sqref="K82 K84">
    <cfRule type="cellIs" dxfId="562" priority="319" operator="equal">
      <formula>"NO VAR"</formula>
    </cfRule>
  </conditionalFormatting>
  <conditionalFormatting sqref="K82 K84">
    <cfRule type="cellIs" dxfId="561" priority="318" operator="equal">
      <formula>"NO VAR"</formula>
    </cfRule>
  </conditionalFormatting>
  <conditionalFormatting sqref="K82 K84">
    <cfRule type="cellIs" dxfId="560" priority="317" operator="equal">
      <formula>"HIDE-NO VAR"</formula>
    </cfRule>
  </conditionalFormatting>
  <conditionalFormatting sqref="K82 K84">
    <cfRule type="cellIs" dxfId="559" priority="316" operator="equal">
      <formula>"NO VAR"</formula>
    </cfRule>
  </conditionalFormatting>
  <conditionalFormatting sqref="K82 K84">
    <cfRule type="cellIs" dxfId="558" priority="315" operator="equal">
      <formula>"NO VAR"</formula>
    </cfRule>
  </conditionalFormatting>
  <conditionalFormatting sqref="K82 K84">
    <cfRule type="cellIs" dxfId="557" priority="313" operator="equal">
      <formula>"NO VAR"</formula>
    </cfRule>
  </conditionalFormatting>
  <conditionalFormatting sqref="K81">
    <cfRule type="cellIs" dxfId="556" priority="388" operator="equal">
      <formula>"HIDE-NO VAR"</formula>
    </cfRule>
  </conditionalFormatting>
  <conditionalFormatting sqref="K83">
    <cfRule type="cellIs" dxfId="555" priority="234" operator="equal">
      <formula>"HIDE-NO VAR"</formula>
    </cfRule>
  </conditionalFormatting>
  <conditionalFormatting sqref="K81">
    <cfRule type="cellIs" dxfId="554" priority="385" operator="equal">
      <formula>"HIDE-NO VAR"</formula>
    </cfRule>
  </conditionalFormatting>
  <conditionalFormatting sqref="K81">
    <cfRule type="cellIs" dxfId="553" priority="384" operator="equal">
      <formula>"NO VAR"</formula>
    </cfRule>
  </conditionalFormatting>
  <conditionalFormatting sqref="K82 K84">
    <cfRule type="cellIs" dxfId="552" priority="306" operator="equal">
      <formula>"NO VAR"</formula>
    </cfRule>
  </conditionalFormatting>
  <conditionalFormatting sqref="J83">
    <cfRule type="cellIs" dxfId="551" priority="304" operator="equal">
      <formula>"NO VAR"</formula>
    </cfRule>
  </conditionalFormatting>
  <conditionalFormatting sqref="J80">
    <cfRule type="cellIs" dxfId="550" priority="227" operator="equal">
      <formula>"NO VAR"</formula>
    </cfRule>
  </conditionalFormatting>
  <conditionalFormatting sqref="J80">
    <cfRule type="cellIs" dxfId="549" priority="226" operator="equal">
      <formula>"HIDE-NO VAR"</formula>
    </cfRule>
  </conditionalFormatting>
  <conditionalFormatting sqref="J82 J84">
    <cfRule type="cellIs" dxfId="548" priority="375" operator="equal">
      <formula>"HIDE-NO VAR"</formula>
    </cfRule>
  </conditionalFormatting>
  <conditionalFormatting sqref="J80">
    <cfRule type="cellIs" dxfId="547" priority="222" operator="equal">
      <formula>"NO VAR"</formula>
    </cfRule>
  </conditionalFormatting>
  <conditionalFormatting sqref="J82 J84">
    <cfRule type="cellIs" dxfId="546" priority="372" operator="equal">
      <formula>"HIDE-NO VAR"</formula>
    </cfRule>
  </conditionalFormatting>
  <conditionalFormatting sqref="J82 J84">
    <cfRule type="cellIs" dxfId="545" priority="371" operator="equal">
      <formula>"NO VAR"</formula>
    </cfRule>
  </conditionalFormatting>
  <conditionalFormatting sqref="J83">
    <cfRule type="cellIs" dxfId="544" priority="294" operator="equal">
      <formula>"NO VAR"</formula>
    </cfRule>
  </conditionalFormatting>
  <conditionalFormatting sqref="J83">
    <cfRule type="cellIs" dxfId="543" priority="293" operator="equal">
      <formula>"HIDE-NO VAR"</formula>
    </cfRule>
  </conditionalFormatting>
  <conditionalFormatting sqref="J83">
    <cfRule type="cellIs" dxfId="542" priority="292" operator="equal">
      <formula>"NO VAR"</formula>
    </cfRule>
  </conditionalFormatting>
  <conditionalFormatting sqref="J83">
    <cfRule type="cellIs" dxfId="541" priority="291" operator="equal">
      <formula>"NO VAR"</formula>
    </cfRule>
  </conditionalFormatting>
  <conditionalFormatting sqref="J83">
    <cfRule type="cellIs" dxfId="540" priority="290" operator="equal">
      <formula>"HIDE-NO VAR"</formula>
    </cfRule>
  </conditionalFormatting>
  <conditionalFormatting sqref="J83">
    <cfRule type="cellIs" dxfId="539" priority="289" operator="equal">
      <formula>"NO VAR"</formula>
    </cfRule>
  </conditionalFormatting>
  <conditionalFormatting sqref="J83">
    <cfRule type="cellIs" dxfId="538" priority="288" operator="equal">
      <formula>"NO VAR"</formula>
    </cfRule>
  </conditionalFormatting>
  <conditionalFormatting sqref="J83">
    <cfRule type="cellIs" dxfId="537" priority="287" operator="equal">
      <formula>"HIDE-NO VAR"</formula>
    </cfRule>
  </conditionalFormatting>
  <conditionalFormatting sqref="J83">
    <cfRule type="cellIs" dxfId="536" priority="286" operator="equal">
      <formula>"NO VAR"</formula>
    </cfRule>
  </conditionalFormatting>
  <conditionalFormatting sqref="J83">
    <cfRule type="cellIs" dxfId="535" priority="285" operator="equal">
      <formula>"NO VAR"</formula>
    </cfRule>
  </conditionalFormatting>
  <conditionalFormatting sqref="J83">
    <cfRule type="cellIs" dxfId="534" priority="284" operator="equal">
      <formula>"HIDE-NO VAR"</formula>
    </cfRule>
  </conditionalFormatting>
  <conditionalFormatting sqref="J83">
    <cfRule type="cellIs" dxfId="533" priority="283" operator="equal">
      <formula>"NO VAR"</formula>
    </cfRule>
  </conditionalFormatting>
  <conditionalFormatting sqref="J83">
    <cfRule type="cellIs" dxfId="532" priority="282" operator="equal">
      <formula>"NO VAR"</formula>
    </cfRule>
  </conditionalFormatting>
  <conditionalFormatting sqref="J80">
    <cfRule type="cellIs" dxfId="531" priority="204" operator="equal">
      <formula>"HIDE-NO VAR"</formula>
    </cfRule>
  </conditionalFormatting>
  <conditionalFormatting sqref="J80">
    <cfRule type="cellIs" dxfId="530" priority="201" operator="equal">
      <formula>"HIDE-NO VAR"</formula>
    </cfRule>
  </conditionalFormatting>
  <conditionalFormatting sqref="J83">
    <cfRule type="cellIs" dxfId="529" priority="276" operator="equal">
      <formula>"NO VAR"</formula>
    </cfRule>
  </conditionalFormatting>
  <conditionalFormatting sqref="J83">
    <cfRule type="cellIs" dxfId="528" priority="274" operator="equal">
      <formula>"NO VAR"</formula>
    </cfRule>
  </conditionalFormatting>
  <conditionalFormatting sqref="J82 J84">
    <cfRule type="cellIs" dxfId="527" priority="347" operator="equal">
      <formula>"NO VAR"</formula>
    </cfRule>
  </conditionalFormatting>
  <conditionalFormatting sqref="K80">
    <cfRule type="cellIs" dxfId="526" priority="194" operator="equal">
      <formula>"HIDE-NO VAR"</formula>
    </cfRule>
  </conditionalFormatting>
  <conditionalFormatting sqref="K82 K84">
    <cfRule type="cellIs" dxfId="525" priority="343" operator="equal">
      <formula>"HIDE-NO VAR"</formula>
    </cfRule>
  </conditionalFormatting>
  <conditionalFormatting sqref="K80">
    <cfRule type="cellIs" dxfId="524" priority="190" operator="equal">
      <formula>"NO VAR"</formula>
    </cfRule>
  </conditionalFormatting>
  <conditionalFormatting sqref="K82 K84">
    <cfRule type="cellIs" dxfId="523" priority="340" operator="equal">
      <formula>"HIDE-NO VAR"</formula>
    </cfRule>
  </conditionalFormatting>
  <conditionalFormatting sqref="K82 K84">
    <cfRule type="cellIs" dxfId="522" priority="339" operator="equal">
      <formula>"NO VAR"</formula>
    </cfRule>
  </conditionalFormatting>
  <conditionalFormatting sqref="K83">
    <cfRule type="cellIs" dxfId="521" priority="262" operator="equal">
      <formula>"NO VAR"</formula>
    </cfRule>
  </conditionalFormatting>
  <conditionalFormatting sqref="K83">
    <cfRule type="cellIs" dxfId="520" priority="261" operator="equal">
      <formula>"HIDE-NO VAR"</formula>
    </cfRule>
  </conditionalFormatting>
  <conditionalFormatting sqref="K83">
    <cfRule type="cellIs" dxfId="519" priority="260" operator="equal">
      <formula>"NO VAR"</formula>
    </cfRule>
  </conditionalFormatting>
  <conditionalFormatting sqref="K83">
    <cfRule type="cellIs" dxfId="518" priority="259" operator="equal">
      <formula>"NO VAR"</formula>
    </cfRule>
  </conditionalFormatting>
  <conditionalFormatting sqref="K83">
    <cfRule type="cellIs" dxfId="517" priority="258" operator="equal">
      <formula>"HIDE-NO VAR"</formula>
    </cfRule>
  </conditionalFormatting>
  <conditionalFormatting sqref="K83">
    <cfRule type="cellIs" dxfId="516" priority="257" operator="equal">
      <formula>"NO VAR"</formula>
    </cfRule>
  </conditionalFormatting>
  <conditionalFormatting sqref="K83">
    <cfRule type="cellIs" dxfId="515" priority="256" operator="equal">
      <formula>"NO VAR"</formula>
    </cfRule>
  </conditionalFormatting>
  <conditionalFormatting sqref="K83">
    <cfRule type="cellIs" dxfId="514" priority="255" operator="equal">
      <formula>"HIDE-NO VAR"</formula>
    </cfRule>
  </conditionalFormatting>
  <conditionalFormatting sqref="K83">
    <cfRule type="cellIs" dxfId="513" priority="254" operator="equal">
      <formula>"NO VAR"</formula>
    </cfRule>
  </conditionalFormatting>
  <conditionalFormatting sqref="K83">
    <cfRule type="cellIs" dxfId="512" priority="253" operator="equal">
      <formula>"NO VAR"</formula>
    </cfRule>
  </conditionalFormatting>
  <conditionalFormatting sqref="K83">
    <cfRule type="cellIs" dxfId="511" priority="252" operator="equal">
      <formula>"HIDE-NO VAR"</formula>
    </cfRule>
  </conditionalFormatting>
  <conditionalFormatting sqref="K83">
    <cfRule type="cellIs" dxfId="510" priority="251" operator="equal">
      <formula>"NO VAR"</formula>
    </cfRule>
  </conditionalFormatting>
  <conditionalFormatting sqref="K83">
    <cfRule type="cellIs" dxfId="509" priority="250" operator="equal">
      <formula>"NO VAR"</formula>
    </cfRule>
  </conditionalFormatting>
  <conditionalFormatting sqref="K83">
    <cfRule type="cellIs" dxfId="508" priority="249" operator="equal">
      <formula>"HIDE-NO VAR"</formula>
    </cfRule>
  </conditionalFormatting>
  <conditionalFormatting sqref="K83">
    <cfRule type="cellIs" dxfId="507" priority="248" operator="equal">
      <formula>"NO VAR"</formula>
    </cfRule>
  </conditionalFormatting>
  <conditionalFormatting sqref="K83">
    <cfRule type="cellIs" dxfId="506" priority="247" operator="equal">
      <formula>"NO VAR"</formula>
    </cfRule>
  </conditionalFormatting>
  <conditionalFormatting sqref="K83">
    <cfRule type="cellIs" dxfId="505" priority="246" operator="equal">
      <formula>"HIDE-NO VAR"</formula>
    </cfRule>
  </conditionalFormatting>
  <conditionalFormatting sqref="K83">
    <cfRule type="cellIs" dxfId="504" priority="245" operator="equal">
      <formula>"NO VAR"</formula>
    </cfRule>
  </conditionalFormatting>
  <conditionalFormatting sqref="K83">
    <cfRule type="cellIs" dxfId="503" priority="244" operator="equal">
      <formula>"NO VAR"</formula>
    </cfRule>
  </conditionalFormatting>
  <conditionalFormatting sqref="K83">
    <cfRule type="cellIs" dxfId="502" priority="243" operator="equal">
      <formula>"HIDE-NO VAR"</formula>
    </cfRule>
  </conditionalFormatting>
  <conditionalFormatting sqref="K83">
    <cfRule type="cellIs" dxfId="501" priority="242" operator="equal">
      <formula>"NO VAR"</formula>
    </cfRule>
  </conditionalFormatting>
  <conditionalFormatting sqref="K83">
    <cfRule type="cellIs" dxfId="500" priority="241" operator="equal">
      <formula>"NO VAR"</formula>
    </cfRule>
  </conditionalFormatting>
  <conditionalFormatting sqref="J40">
    <cfRule type="cellIs" dxfId="499" priority="2396" operator="equal">
      <formula>"NO VAR"</formula>
    </cfRule>
  </conditionalFormatting>
  <conditionalFormatting sqref="J40">
    <cfRule type="cellIs" dxfId="498" priority="2395" operator="equal">
      <formula>"HIDE-NO VAR"</formula>
    </cfRule>
  </conditionalFormatting>
  <conditionalFormatting sqref="J40">
    <cfRule type="cellIs" dxfId="497" priority="2392" operator="equal">
      <formula>"HIDE-NO VAR"</formula>
    </cfRule>
  </conditionalFormatting>
  <conditionalFormatting sqref="J40">
    <cfRule type="cellIs" dxfId="496" priority="2391" operator="equal">
      <formula>"NO VAR"</formula>
    </cfRule>
  </conditionalFormatting>
  <conditionalFormatting sqref="J40">
    <cfRule type="cellIs" dxfId="495" priority="2387" operator="equal">
      <formula>"NO VAR"</formula>
    </cfRule>
  </conditionalFormatting>
  <conditionalFormatting sqref="J40">
    <cfRule type="cellIs" dxfId="494" priority="2384" operator="equal">
      <formula>"NO VAR"</formula>
    </cfRule>
  </conditionalFormatting>
  <conditionalFormatting sqref="J40">
    <cfRule type="cellIs" dxfId="493" priority="2381" operator="equal">
      <formula>"NO VAR"</formula>
    </cfRule>
  </conditionalFormatting>
  <conditionalFormatting sqref="J40">
    <cfRule type="cellIs" dxfId="492" priority="2378" operator="equal">
      <formula>"NO VAR"</formula>
    </cfRule>
  </conditionalFormatting>
  <conditionalFormatting sqref="J40">
    <cfRule type="cellIs" dxfId="491" priority="2375" operator="equal">
      <formula>"NO VAR"</formula>
    </cfRule>
  </conditionalFormatting>
  <conditionalFormatting sqref="J80">
    <cfRule type="cellIs" dxfId="490" priority="205" operator="equal">
      <formula>"NO VAR"</formula>
    </cfRule>
  </conditionalFormatting>
  <conditionalFormatting sqref="J80">
    <cfRule type="cellIs" dxfId="489" priority="200" operator="equal">
      <formula>"NO VAR"</formula>
    </cfRule>
  </conditionalFormatting>
  <conditionalFormatting sqref="K83">
    <cfRule type="cellIs" dxfId="488" priority="272" operator="equal">
      <formula>"NO VAR"</formula>
    </cfRule>
  </conditionalFormatting>
  <conditionalFormatting sqref="K80">
    <cfRule type="cellIs" dxfId="487" priority="195" operator="equal">
      <formula>"NO VAR"</formula>
    </cfRule>
  </conditionalFormatting>
  <conditionalFormatting sqref="K80">
    <cfRule type="cellIs" dxfId="486" priority="191" operator="equal">
      <formula>"HIDE-NO VAR"</formula>
    </cfRule>
  </conditionalFormatting>
  <conditionalFormatting sqref="K83">
    <cfRule type="cellIs" dxfId="485" priority="265" operator="equal">
      <formula>"NO VAR"</formula>
    </cfRule>
  </conditionalFormatting>
  <conditionalFormatting sqref="K83">
    <cfRule type="cellIs" dxfId="484" priority="264" operator="equal">
      <formula>"HIDE-NO VAR"</formula>
    </cfRule>
  </conditionalFormatting>
  <conditionalFormatting sqref="K83">
    <cfRule type="cellIs" dxfId="483" priority="263" operator="equal">
      <formula>"NO VAR"</formula>
    </cfRule>
  </conditionalFormatting>
  <conditionalFormatting sqref="K80">
    <cfRule type="cellIs" dxfId="482" priority="186" operator="equal">
      <formula>"NO VAR"</formula>
    </cfRule>
  </conditionalFormatting>
  <conditionalFormatting sqref="K80">
    <cfRule type="cellIs" dxfId="481" priority="183" operator="equal">
      <formula>"NO VAR"</formula>
    </cfRule>
  </conditionalFormatting>
  <conditionalFormatting sqref="K80">
    <cfRule type="cellIs" dxfId="480" priority="180" operator="equal">
      <formula>"NO VAR"</formula>
    </cfRule>
  </conditionalFormatting>
  <conditionalFormatting sqref="K80">
    <cfRule type="cellIs" dxfId="479" priority="177" operator="equal">
      <formula>"NO VAR"</formula>
    </cfRule>
  </conditionalFormatting>
  <conditionalFormatting sqref="K80">
    <cfRule type="cellIs" dxfId="478" priority="174" operator="equal">
      <formula>"NO VAR"</formula>
    </cfRule>
  </conditionalFormatting>
  <conditionalFormatting sqref="K80">
    <cfRule type="cellIs" dxfId="477" priority="171" operator="equal">
      <formula>"NO VAR"</formula>
    </cfRule>
  </conditionalFormatting>
  <conditionalFormatting sqref="K80">
    <cfRule type="cellIs" dxfId="476" priority="168" operator="equal">
      <formula>"NO VAR"</formula>
    </cfRule>
  </conditionalFormatting>
  <conditionalFormatting sqref="K80">
    <cfRule type="cellIs" dxfId="475" priority="165" operator="equal">
      <formula>"NO VAR"</formula>
    </cfRule>
  </conditionalFormatting>
  <conditionalFormatting sqref="K80">
    <cfRule type="cellIs" dxfId="474" priority="163" operator="equal">
      <formula>"HIDE-NO VAR"</formula>
    </cfRule>
  </conditionalFormatting>
  <conditionalFormatting sqref="K83">
    <cfRule type="cellIs" dxfId="473" priority="238" operator="equal">
      <formula>"NO VAR"</formula>
    </cfRule>
  </conditionalFormatting>
  <conditionalFormatting sqref="K80">
    <cfRule type="cellIs" dxfId="472" priority="161" operator="equal">
      <formula>"NO VAR"</formula>
    </cfRule>
  </conditionalFormatting>
  <conditionalFormatting sqref="K80">
    <cfRule type="cellIs" dxfId="471" priority="160" operator="equal">
      <formula>"HIDE-NO VAR"</formula>
    </cfRule>
  </conditionalFormatting>
  <conditionalFormatting sqref="K80">
    <cfRule type="cellIs" dxfId="470" priority="158" operator="equal">
      <formula>"NO VAR"</formula>
    </cfRule>
  </conditionalFormatting>
  <conditionalFormatting sqref="K80">
    <cfRule type="cellIs" dxfId="469" priority="157" operator="equal">
      <formula>"HIDE-NO VAR"</formula>
    </cfRule>
  </conditionalFormatting>
  <conditionalFormatting sqref="K83">
    <cfRule type="cellIs" dxfId="468" priority="232" operator="equal">
      <formula>"NO VAR"</formula>
    </cfRule>
  </conditionalFormatting>
  <conditionalFormatting sqref="D40">
    <cfRule type="cellIs" dxfId="467" priority="2322" operator="equal">
      <formula>"HIDE "</formula>
    </cfRule>
  </conditionalFormatting>
  <conditionalFormatting sqref="B40">
    <cfRule type="cellIs" dxfId="466" priority="2397" operator="equal">
      <formula>"HIDE "</formula>
    </cfRule>
  </conditionalFormatting>
  <conditionalFormatting sqref="J40">
    <cfRule type="cellIs" dxfId="465" priority="2394" operator="equal">
      <formula>"ERROR "</formula>
    </cfRule>
  </conditionalFormatting>
  <conditionalFormatting sqref="J40">
    <cfRule type="cellIs" dxfId="464" priority="2393" operator="equal">
      <formula>"HIDE-NO VAR"</formula>
    </cfRule>
  </conditionalFormatting>
  <conditionalFormatting sqref="J40">
    <cfRule type="cellIs" dxfId="463" priority="2390" operator="equal">
      <formula>"HIDE-NO VAR"</formula>
    </cfRule>
  </conditionalFormatting>
  <conditionalFormatting sqref="J40">
    <cfRule type="cellIs" dxfId="462" priority="2389" operator="equal">
      <formula>"NO VAR"</formula>
    </cfRule>
  </conditionalFormatting>
  <conditionalFormatting sqref="J40">
    <cfRule type="cellIs" dxfId="461" priority="2388" operator="equal">
      <formula>"HIDE-NO VAR"</formula>
    </cfRule>
  </conditionalFormatting>
  <conditionalFormatting sqref="J40">
    <cfRule type="cellIs" dxfId="460" priority="2386" operator="equal">
      <formula>"NO VAR"</formula>
    </cfRule>
  </conditionalFormatting>
  <conditionalFormatting sqref="J40">
    <cfRule type="cellIs" dxfId="459" priority="2385" operator="equal">
      <formula>"HIDE-NO VAR"</formula>
    </cfRule>
  </conditionalFormatting>
  <conditionalFormatting sqref="J40">
    <cfRule type="cellIs" dxfId="458" priority="2383" operator="equal">
      <formula>"NO VAR"</formula>
    </cfRule>
  </conditionalFormatting>
  <conditionalFormatting sqref="J40">
    <cfRule type="cellIs" dxfId="457" priority="2382" operator="equal">
      <formula>"HIDE-NO VAR"</formula>
    </cfRule>
  </conditionalFormatting>
  <conditionalFormatting sqref="J40">
    <cfRule type="cellIs" dxfId="456" priority="2380" operator="equal">
      <formula>"NO VAR"</formula>
    </cfRule>
  </conditionalFormatting>
  <conditionalFormatting sqref="J40">
    <cfRule type="cellIs" dxfId="455" priority="2379" operator="equal">
      <formula>"HIDE-NO VAR"</formula>
    </cfRule>
  </conditionalFormatting>
  <conditionalFormatting sqref="J40">
    <cfRule type="cellIs" dxfId="454" priority="2377" operator="equal">
      <formula>"NO VAR"</formula>
    </cfRule>
  </conditionalFormatting>
  <conditionalFormatting sqref="J40">
    <cfRule type="cellIs" dxfId="453" priority="2376" operator="equal">
      <formula>"HIDE-NO VAR"</formula>
    </cfRule>
  </conditionalFormatting>
  <conditionalFormatting sqref="J40">
    <cfRule type="cellIs" dxfId="452" priority="2374" operator="equal">
      <formula>"NO VAR"</formula>
    </cfRule>
  </conditionalFormatting>
  <conditionalFormatting sqref="J40">
    <cfRule type="cellIs" dxfId="451" priority="2373" operator="equal">
      <formula>"HIDE-NO VAR"</formula>
    </cfRule>
  </conditionalFormatting>
  <conditionalFormatting sqref="J40">
    <cfRule type="cellIs" dxfId="450" priority="2372" operator="equal">
      <formula>"NO VAR"</formula>
    </cfRule>
  </conditionalFormatting>
  <conditionalFormatting sqref="J40">
    <cfRule type="cellIs" dxfId="449" priority="2371" operator="equal">
      <formula>"NO VAR"</formula>
    </cfRule>
  </conditionalFormatting>
  <conditionalFormatting sqref="J40">
    <cfRule type="cellIs" dxfId="448" priority="2370" operator="equal">
      <formula>"HIDE-NO VAR"</formula>
    </cfRule>
  </conditionalFormatting>
  <conditionalFormatting sqref="J40">
    <cfRule type="cellIs" dxfId="447" priority="2369" operator="equal">
      <formula>"NO VAR"</formula>
    </cfRule>
  </conditionalFormatting>
  <conditionalFormatting sqref="J40">
    <cfRule type="cellIs" dxfId="446" priority="2368" operator="equal">
      <formula>"NO VAR"</formula>
    </cfRule>
  </conditionalFormatting>
  <conditionalFormatting sqref="J40">
    <cfRule type="cellIs" dxfId="445" priority="2367" operator="equal">
      <formula>"HIDE-NO VAR"</formula>
    </cfRule>
  </conditionalFormatting>
  <conditionalFormatting sqref="J40">
    <cfRule type="cellIs" dxfId="444" priority="2366" operator="equal">
      <formula>"NO VAR"</formula>
    </cfRule>
  </conditionalFormatting>
  <conditionalFormatting sqref="J40">
    <cfRule type="cellIs" dxfId="443" priority="2365" operator="equal">
      <formula>"NO VAR"</formula>
    </cfRule>
  </conditionalFormatting>
  <conditionalFormatting sqref="K40">
    <cfRule type="cellIs" dxfId="442" priority="2364" operator="equal">
      <formula>"NO VAR"</formula>
    </cfRule>
  </conditionalFormatting>
  <conditionalFormatting sqref="K40">
    <cfRule type="cellIs" dxfId="441" priority="2363" operator="equal">
      <formula>"HIDE-NO VAR"</formula>
    </cfRule>
  </conditionalFormatting>
  <conditionalFormatting sqref="K40">
    <cfRule type="cellIs" dxfId="440" priority="2362" operator="equal">
      <formula>"ERROR "</formula>
    </cfRule>
  </conditionalFormatting>
  <conditionalFormatting sqref="K40">
    <cfRule type="cellIs" dxfId="439" priority="2361" operator="equal">
      <formula>"HIDE-NO VAR"</formula>
    </cfRule>
  </conditionalFormatting>
  <conditionalFormatting sqref="K40">
    <cfRule type="cellIs" dxfId="438" priority="2360" operator="equal">
      <formula>"HIDE-NO VAR"</formula>
    </cfRule>
  </conditionalFormatting>
  <conditionalFormatting sqref="K40">
    <cfRule type="cellIs" dxfId="437" priority="2359" operator="equal">
      <formula>"NO VAR"</formula>
    </cfRule>
  </conditionalFormatting>
  <conditionalFormatting sqref="K40">
    <cfRule type="cellIs" dxfId="436" priority="2358" operator="equal">
      <formula>"HIDE-NO VAR"</formula>
    </cfRule>
  </conditionalFormatting>
  <conditionalFormatting sqref="K40">
    <cfRule type="cellIs" dxfId="435" priority="2357" operator="equal">
      <formula>"NO VAR"</formula>
    </cfRule>
  </conditionalFormatting>
  <conditionalFormatting sqref="K40">
    <cfRule type="cellIs" dxfId="434" priority="2356" operator="equal">
      <formula>"HIDE-NO VAR"</formula>
    </cfRule>
  </conditionalFormatting>
  <conditionalFormatting sqref="K40">
    <cfRule type="cellIs" dxfId="433" priority="2355" operator="equal">
      <formula>"NO VAR"</formula>
    </cfRule>
  </conditionalFormatting>
  <conditionalFormatting sqref="K40">
    <cfRule type="cellIs" dxfId="432" priority="2354" operator="equal">
      <formula>"NO VAR"</formula>
    </cfRule>
  </conditionalFormatting>
  <conditionalFormatting sqref="K40">
    <cfRule type="cellIs" dxfId="431" priority="2353" operator="equal">
      <formula>"HIDE-NO VAR"</formula>
    </cfRule>
  </conditionalFormatting>
  <conditionalFormatting sqref="K40">
    <cfRule type="cellIs" dxfId="430" priority="2352" operator="equal">
      <formula>"NO VAR"</formula>
    </cfRule>
  </conditionalFormatting>
  <conditionalFormatting sqref="K40">
    <cfRule type="cellIs" dxfId="429" priority="2351" operator="equal">
      <formula>"NO VAR"</formula>
    </cfRule>
  </conditionalFormatting>
  <conditionalFormatting sqref="K40">
    <cfRule type="cellIs" dxfId="428" priority="2350" operator="equal">
      <formula>"HIDE-NO VAR"</formula>
    </cfRule>
  </conditionalFormatting>
  <conditionalFormatting sqref="K40">
    <cfRule type="cellIs" dxfId="427" priority="2349" operator="equal">
      <formula>"NO VAR"</formula>
    </cfRule>
  </conditionalFormatting>
  <conditionalFormatting sqref="K40">
    <cfRule type="cellIs" dxfId="426" priority="2348" operator="equal">
      <formula>"NO VAR"</formula>
    </cfRule>
  </conditionalFormatting>
  <conditionalFormatting sqref="K40">
    <cfRule type="cellIs" dxfId="425" priority="2347" operator="equal">
      <formula>"HIDE-NO VAR"</formula>
    </cfRule>
  </conditionalFormatting>
  <conditionalFormatting sqref="K40">
    <cfRule type="cellIs" dxfId="424" priority="2346" operator="equal">
      <formula>"NO VAR"</formula>
    </cfRule>
  </conditionalFormatting>
  <conditionalFormatting sqref="K40">
    <cfRule type="cellIs" dxfId="423" priority="2345" operator="equal">
      <formula>"NO VAR"</formula>
    </cfRule>
  </conditionalFormatting>
  <conditionalFormatting sqref="K40">
    <cfRule type="cellIs" dxfId="422" priority="2344" operator="equal">
      <formula>"HIDE-NO VAR"</formula>
    </cfRule>
  </conditionalFormatting>
  <conditionalFormatting sqref="K40">
    <cfRule type="cellIs" dxfId="421" priority="2343" operator="equal">
      <formula>"NO VAR"</formula>
    </cfRule>
  </conditionalFormatting>
  <conditionalFormatting sqref="K40">
    <cfRule type="cellIs" dxfId="420" priority="2342" operator="equal">
      <formula>"NO VAR"</formula>
    </cfRule>
  </conditionalFormatting>
  <conditionalFormatting sqref="K40">
    <cfRule type="cellIs" dxfId="419" priority="2341" operator="equal">
      <formula>"HIDE-NO VAR"</formula>
    </cfRule>
  </conditionalFormatting>
  <conditionalFormatting sqref="K40">
    <cfRule type="cellIs" dxfId="418" priority="2340" operator="equal">
      <formula>"NO VAR"</formula>
    </cfRule>
  </conditionalFormatting>
  <conditionalFormatting sqref="K40">
    <cfRule type="cellIs" dxfId="417" priority="2339" operator="equal">
      <formula>"NO VAR"</formula>
    </cfRule>
  </conditionalFormatting>
  <conditionalFormatting sqref="K40">
    <cfRule type="cellIs" dxfId="416" priority="2338" operator="equal">
      <formula>"HIDE-NO VAR"</formula>
    </cfRule>
  </conditionalFormatting>
  <conditionalFormatting sqref="K40">
    <cfRule type="cellIs" dxfId="415" priority="2337" operator="equal">
      <formula>"NO VAR"</formula>
    </cfRule>
  </conditionalFormatting>
  <conditionalFormatting sqref="K40">
    <cfRule type="cellIs" dxfId="414" priority="2336" operator="equal">
      <formula>"NO VAR"</formula>
    </cfRule>
  </conditionalFormatting>
  <conditionalFormatting sqref="K40">
    <cfRule type="cellIs" dxfId="413" priority="2335" operator="equal">
      <formula>"HIDE-NO VAR"</formula>
    </cfRule>
  </conditionalFormatting>
  <conditionalFormatting sqref="K40">
    <cfRule type="cellIs" dxfId="412" priority="2334" operator="equal">
      <formula>"NO VAR"</formula>
    </cfRule>
  </conditionalFormatting>
  <conditionalFormatting sqref="K40">
    <cfRule type="cellIs" dxfId="411" priority="2333" operator="equal">
      <formula>"NO VAR"</formula>
    </cfRule>
  </conditionalFormatting>
  <conditionalFormatting sqref="K40">
    <cfRule type="cellIs" dxfId="410" priority="2332" operator="equal">
      <formula>"HIDE-NO VAR"</formula>
    </cfRule>
  </conditionalFormatting>
  <conditionalFormatting sqref="K40">
    <cfRule type="cellIs" dxfId="409" priority="2331" operator="equal">
      <formula>"NO VAR"</formula>
    </cfRule>
  </conditionalFormatting>
  <conditionalFormatting sqref="K40">
    <cfRule type="cellIs" dxfId="408" priority="2330" operator="equal">
      <formula>"NO VAR"</formula>
    </cfRule>
  </conditionalFormatting>
  <conditionalFormatting sqref="K40">
    <cfRule type="cellIs" dxfId="407" priority="2329" operator="equal">
      <formula>"HIDE-NO VAR"</formula>
    </cfRule>
  </conditionalFormatting>
  <conditionalFormatting sqref="K40">
    <cfRule type="cellIs" dxfId="406" priority="2328" operator="equal">
      <formula>"NO VAR"</formula>
    </cfRule>
  </conditionalFormatting>
  <conditionalFormatting sqref="K40">
    <cfRule type="cellIs" dxfId="405" priority="2327" operator="equal">
      <formula>"NO VAR"</formula>
    </cfRule>
  </conditionalFormatting>
  <conditionalFormatting sqref="K40">
    <cfRule type="cellIs" dxfId="404" priority="2326" operator="equal">
      <formula>"HIDE-NO VAR"</formula>
    </cfRule>
  </conditionalFormatting>
  <conditionalFormatting sqref="K40">
    <cfRule type="cellIs" dxfId="403" priority="2325" operator="equal">
      <formula>"NO VAR"</formula>
    </cfRule>
  </conditionalFormatting>
  <conditionalFormatting sqref="K40">
    <cfRule type="cellIs" dxfId="402" priority="2324" operator="equal">
      <formula>"NO VAR"</formula>
    </cfRule>
  </conditionalFormatting>
  <conditionalFormatting sqref="K40">
    <cfRule type="cellIs" dxfId="401" priority="2323" operator="equal">
      <formula>"INCORRECT LINE BEING PICKED UP"</formula>
    </cfRule>
  </conditionalFormatting>
  <conditionalFormatting sqref="B52:B58">
    <cfRule type="cellIs" dxfId="400" priority="875" operator="equal">
      <formula>"HIDE "</formula>
    </cfRule>
  </conditionalFormatting>
  <conditionalFormatting sqref="J52:K61">
    <cfRule type="cellIs" dxfId="399" priority="874" operator="equal">
      <formula>"NO VAR"</formula>
    </cfRule>
  </conditionalFormatting>
  <conditionalFormatting sqref="J52:K61">
    <cfRule type="cellIs" dxfId="398" priority="873" operator="equal">
      <formula>"HIDE-NO VAR"</formula>
    </cfRule>
  </conditionalFormatting>
  <conditionalFormatting sqref="J52:K61">
    <cfRule type="cellIs" dxfId="397" priority="872" operator="equal">
      <formula>"ERROR "</formula>
    </cfRule>
  </conditionalFormatting>
  <conditionalFormatting sqref="J53">
    <cfRule type="cellIs" dxfId="396" priority="871" operator="equal">
      <formula>"NO VAR"</formula>
    </cfRule>
  </conditionalFormatting>
  <conditionalFormatting sqref="J53">
    <cfRule type="cellIs" dxfId="395" priority="870" operator="equal">
      <formula>"NO VAR"</formula>
    </cfRule>
  </conditionalFormatting>
  <conditionalFormatting sqref="J52">
    <cfRule type="cellIs" dxfId="394" priority="868" operator="equal">
      <formula>"NO VAR"</formula>
    </cfRule>
  </conditionalFormatting>
  <conditionalFormatting sqref="K66">
    <cfRule type="cellIs" dxfId="393" priority="715" operator="equal">
      <formula>"NO VAR"</formula>
    </cfRule>
  </conditionalFormatting>
  <conditionalFormatting sqref="K66">
    <cfRule type="cellIs" dxfId="392" priority="714" operator="equal">
      <formula>"HIDE-NO VAR"</formula>
    </cfRule>
  </conditionalFormatting>
  <conditionalFormatting sqref="J52">
    <cfRule type="cellIs" dxfId="391" priority="864" operator="equal">
      <formula>"NO VAR"</formula>
    </cfRule>
  </conditionalFormatting>
  <conditionalFormatting sqref="J52">
    <cfRule type="cellIs" dxfId="390" priority="863" operator="equal">
      <formula>"HIDE-NO VAR"</formula>
    </cfRule>
  </conditionalFormatting>
  <conditionalFormatting sqref="J52">
    <cfRule type="cellIs" dxfId="389" priority="861" operator="equal">
      <formula>"NO VAR"</formula>
    </cfRule>
  </conditionalFormatting>
  <conditionalFormatting sqref="J53">
    <cfRule type="cellIs" dxfId="388" priority="860" operator="equal">
      <formula>"HIDE-NO VAR"</formula>
    </cfRule>
  </conditionalFormatting>
  <conditionalFormatting sqref="J53">
    <cfRule type="cellIs" dxfId="387" priority="859" operator="equal">
      <formula>"HIDE-NO VAR"</formula>
    </cfRule>
  </conditionalFormatting>
  <conditionalFormatting sqref="J53">
    <cfRule type="cellIs" dxfId="386" priority="858" operator="equal">
      <formula>"NO VAR"</formula>
    </cfRule>
  </conditionalFormatting>
  <conditionalFormatting sqref="J53">
    <cfRule type="cellIs" dxfId="385" priority="857" operator="equal">
      <formula>"HIDE-NO VAR"</formula>
    </cfRule>
  </conditionalFormatting>
  <conditionalFormatting sqref="K66">
    <cfRule type="cellIs" dxfId="384" priority="689" operator="equal">
      <formula>"NO VAR"</formula>
    </cfRule>
  </conditionalFormatting>
  <conditionalFormatting sqref="K53">
    <cfRule type="cellIs" dxfId="383" priority="840" operator="equal">
      <formula>"HIDE-NO VAR"</formula>
    </cfRule>
  </conditionalFormatting>
  <conditionalFormatting sqref="K53">
    <cfRule type="cellIs" dxfId="382" priority="838" operator="equal">
      <formula>"NO VAR"</formula>
    </cfRule>
  </conditionalFormatting>
  <conditionalFormatting sqref="K62:K64">
    <cfRule type="cellIs" dxfId="381" priority="760" operator="equal">
      <formula>"NO VAR"</formula>
    </cfRule>
  </conditionalFormatting>
  <conditionalFormatting sqref="K62:K64">
    <cfRule type="cellIs" dxfId="380" priority="759" operator="equal">
      <formula>"HIDE-NO VAR"</formula>
    </cfRule>
  </conditionalFormatting>
  <conditionalFormatting sqref="K62:K64">
    <cfRule type="cellIs" dxfId="379" priority="758" operator="equal">
      <formula>"NO VAR"</formula>
    </cfRule>
  </conditionalFormatting>
  <conditionalFormatting sqref="K52:K61">
    <cfRule type="cellIs" dxfId="378" priority="832" operator="equal">
      <formula>"INCORRECT LINE BEING PICKED UP"</formula>
    </cfRule>
  </conditionalFormatting>
  <conditionalFormatting sqref="B59:B60">
    <cfRule type="cellIs" dxfId="377" priority="831" operator="equal">
      <formula>"HIDE "</formula>
    </cfRule>
  </conditionalFormatting>
  <conditionalFormatting sqref="D52:D64 D81:D84 D66:D79">
    <cfRule type="cellIs" dxfId="376" priority="229" operator="equal">
      <formula>"HIDE "</formula>
    </cfRule>
  </conditionalFormatting>
  <conditionalFormatting sqref="B62:B64 E62:E64">
    <cfRule type="cellIs" dxfId="375" priority="830" operator="equal">
      <formula>"HIDE "</formula>
    </cfRule>
  </conditionalFormatting>
  <conditionalFormatting sqref="J62:J64">
    <cfRule type="cellIs" dxfId="374" priority="829" operator="equal">
      <formula>"NO VAR"</formula>
    </cfRule>
  </conditionalFormatting>
  <conditionalFormatting sqref="J62:J64">
    <cfRule type="cellIs" dxfId="373" priority="828" operator="equal">
      <formula>"HIDE-NO VAR"</formula>
    </cfRule>
  </conditionalFormatting>
  <conditionalFormatting sqref="J62:J64">
    <cfRule type="cellIs" dxfId="372" priority="827" operator="equal">
      <formula>"ERROR "</formula>
    </cfRule>
  </conditionalFormatting>
  <conditionalFormatting sqref="J66">
    <cfRule type="cellIs" dxfId="371" priority="744" operator="equal">
      <formula>"NO VAR"</formula>
    </cfRule>
  </conditionalFormatting>
  <conditionalFormatting sqref="J66">
    <cfRule type="cellIs" dxfId="370" priority="741" operator="equal">
      <formula>"NO VAR"</formula>
    </cfRule>
  </conditionalFormatting>
  <conditionalFormatting sqref="J66">
    <cfRule type="cellIs" dxfId="369" priority="738" operator="equal">
      <formula>"NO VAR"</formula>
    </cfRule>
  </conditionalFormatting>
  <conditionalFormatting sqref="J66">
    <cfRule type="cellIs" dxfId="368" priority="735" operator="equal">
      <formula>"NO VAR"</formula>
    </cfRule>
  </conditionalFormatting>
  <conditionalFormatting sqref="J67:J69">
    <cfRule type="cellIs" dxfId="367" priority="655" operator="equal">
      <formula>"NO VAR"</formula>
    </cfRule>
  </conditionalFormatting>
  <conditionalFormatting sqref="J62:J64">
    <cfRule type="cellIs" dxfId="366" priority="805" operator="equal">
      <formula>"NO VAR"</formula>
    </cfRule>
  </conditionalFormatting>
  <conditionalFormatting sqref="J67:J69">
    <cfRule type="cellIs" dxfId="365" priority="652" operator="equal">
      <formula>"NO VAR"</formula>
    </cfRule>
  </conditionalFormatting>
  <conditionalFormatting sqref="J66">
    <cfRule type="cellIs" dxfId="364" priority="726" operator="equal">
      <formula>"NO VAR"</formula>
    </cfRule>
  </conditionalFormatting>
  <conditionalFormatting sqref="J62:J64">
    <cfRule type="cellIs" dxfId="363" priority="800" operator="equal">
      <formula>"HIDE-NO VAR"</formula>
    </cfRule>
  </conditionalFormatting>
  <conditionalFormatting sqref="J62:J64">
    <cfRule type="cellIs" dxfId="362" priority="798" operator="equal">
      <formula>"NO VAR"</formula>
    </cfRule>
  </conditionalFormatting>
  <conditionalFormatting sqref="K67:K69">
    <cfRule type="cellIs" dxfId="361" priority="644" operator="equal">
      <formula>"HIDE-NO VAR"</formula>
    </cfRule>
  </conditionalFormatting>
  <conditionalFormatting sqref="K67:K69">
    <cfRule type="cellIs" dxfId="360" priority="641" operator="equal">
      <formula>"HIDE-NO VAR"</formula>
    </cfRule>
  </conditionalFormatting>
  <conditionalFormatting sqref="K66">
    <cfRule type="cellIs" dxfId="359" priority="712" operator="equal">
      <formula>"NO VAR"</formula>
    </cfRule>
  </conditionalFormatting>
  <conditionalFormatting sqref="K66">
    <cfRule type="cellIs" dxfId="358" priority="709" operator="equal">
      <formula>"NO VAR"</formula>
    </cfRule>
  </conditionalFormatting>
  <conditionalFormatting sqref="K66">
    <cfRule type="cellIs" dxfId="357" priority="706" operator="equal">
      <formula>"NO VAR"</formula>
    </cfRule>
  </conditionalFormatting>
  <conditionalFormatting sqref="K66">
    <cfRule type="cellIs" dxfId="356" priority="703" operator="equal">
      <formula>"NO VAR"</formula>
    </cfRule>
  </conditionalFormatting>
  <conditionalFormatting sqref="K66">
    <cfRule type="cellIs" dxfId="355" priority="700" operator="equal">
      <formula>"NO VAR"</formula>
    </cfRule>
  </conditionalFormatting>
  <conditionalFormatting sqref="K66">
    <cfRule type="cellIs" dxfId="354" priority="697" operator="equal">
      <formula>"NO VAR"</formula>
    </cfRule>
  </conditionalFormatting>
  <conditionalFormatting sqref="K66">
    <cfRule type="cellIs" dxfId="353" priority="694" operator="equal">
      <formula>"NO VAR"</formula>
    </cfRule>
  </conditionalFormatting>
  <conditionalFormatting sqref="K66">
    <cfRule type="cellIs" dxfId="352" priority="691" operator="equal">
      <formula>"NO VAR"</formula>
    </cfRule>
  </conditionalFormatting>
  <conditionalFormatting sqref="K67:K69">
    <cfRule type="cellIs" dxfId="351" priority="614" operator="equal">
      <formula>"NO VAR"</formula>
    </cfRule>
  </conditionalFormatting>
  <conditionalFormatting sqref="K62:K64">
    <cfRule type="cellIs" dxfId="350" priority="765" operator="equal">
      <formula>"HIDE-NO VAR"</formula>
    </cfRule>
  </conditionalFormatting>
  <conditionalFormatting sqref="K62:K64">
    <cfRule type="cellIs" dxfId="349" priority="763" operator="equal">
      <formula>"NO VAR"</formula>
    </cfRule>
  </conditionalFormatting>
  <conditionalFormatting sqref="K62:K64">
    <cfRule type="cellIs" dxfId="348" priority="756" operator="equal">
      <formula>"INCORRECT LINE BEING PICKED UP"</formula>
    </cfRule>
  </conditionalFormatting>
  <conditionalFormatting sqref="B66 E66">
    <cfRule type="cellIs" dxfId="347" priority="755" operator="equal">
      <formula>"HIDE "</formula>
    </cfRule>
  </conditionalFormatting>
  <conditionalFormatting sqref="J66">
    <cfRule type="cellIs" dxfId="346" priority="752" operator="equal">
      <formula>"ERROR "</formula>
    </cfRule>
  </conditionalFormatting>
  <conditionalFormatting sqref="J66">
    <cfRule type="cellIs" dxfId="345" priority="751" operator="equal">
      <formula>"HIDE-NO VAR"</formula>
    </cfRule>
  </conditionalFormatting>
  <conditionalFormatting sqref="J66">
    <cfRule type="cellIs" dxfId="344" priority="748" operator="equal">
      <formula>"HIDE-NO VAR"</formula>
    </cfRule>
  </conditionalFormatting>
  <conditionalFormatting sqref="J66">
    <cfRule type="cellIs" dxfId="343" priority="747" operator="equal">
      <formula>"NO VAR"</formula>
    </cfRule>
  </conditionalFormatting>
  <conditionalFormatting sqref="J66">
    <cfRule type="cellIs" dxfId="342" priority="746" operator="equal">
      <formula>"HIDE-NO VAR"</formula>
    </cfRule>
  </conditionalFormatting>
  <conditionalFormatting sqref="J66">
    <cfRule type="cellIs" dxfId="341" priority="743" operator="equal">
      <formula>"HIDE-NO VAR"</formula>
    </cfRule>
  </conditionalFormatting>
  <conditionalFormatting sqref="J66">
    <cfRule type="cellIs" dxfId="340" priority="740" operator="equal">
      <formula>"HIDE-NO VAR"</formula>
    </cfRule>
  </conditionalFormatting>
  <conditionalFormatting sqref="J66">
    <cfRule type="cellIs" dxfId="339" priority="737" operator="equal">
      <formula>"HIDE-NO VAR"</formula>
    </cfRule>
  </conditionalFormatting>
  <conditionalFormatting sqref="J66">
    <cfRule type="cellIs" dxfId="338" priority="734" operator="equal">
      <formula>"HIDE-NO VAR"</formula>
    </cfRule>
  </conditionalFormatting>
  <conditionalFormatting sqref="J67:J69">
    <cfRule type="cellIs" dxfId="337" priority="654" operator="equal">
      <formula>"NO VAR"</formula>
    </cfRule>
  </conditionalFormatting>
  <conditionalFormatting sqref="J66">
    <cfRule type="cellIs" dxfId="336" priority="729" operator="equal">
      <formula>"NO VAR"</formula>
    </cfRule>
  </conditionalFormatting>
  <conditionalFormatting sqref="J70:J78">
    <cfRule type="cellIs" dxfId="335" priority="575" operator="equal">
      <formula>"NO VAR"</formula>
    </cfRule>
  </conditionalFormatting>
  <conditionalFormatting sqref="J67:J69">
    <cfRule type="cellIs" dxfId="334" priority="648" operator="equal">
      <formula>"NO VAR"</formula>
    </cfRule>
  </conditionalFormatting>
  <conditionalFormatting sqref="K70:K78">
    <cfRule type="cellIs" dxfId="333" priority="571" operator="equal">
      <formula>"NO VAR"</formula>
    </cfRule>
  </conditionalFormatting>
  <conditionalFormatting sqref="K66">
    <cfRule type="cellIs" dxfId="332" priority="720" operator="equal">
      <formula>"ERROR "</formula>
    </cfRule>
  </conditionalFormatting>
  <conditionalFormatting sqref="K66">
    <cfRule type="cellIs" dxfId="331" priority="711" operator="equal">
      <formula>"HIDE-NO VAR"</formula>
    </cfRule>
  </conditionalFormatting>
  <conditionalFormatting sqref="K66">
    <cfRule type="cellIs" dxfId="330" priority="708" operator="equal">
      <formula>"HIDE-NO VAR"</formula>
    </cfRule>
  </conditionalFormatting>
  <conditionalFormatting sqref="K66">
    <cfRule type="cellIs" dxfId="329" priority="705" operator="equal">
      <formula>"HIDE-NO VAR"</formula>
    </cfRule>
  </conditionalFormatting>
  <conditionalFormatting sqref="K66">
    <cfRule type="cellIs" dxfId="328" priority="702" operator="equal">
      <formula>"HIDE-NO VAR"</formula>
    </cfRule>
  </conditionalFormatting>
  <conditionalFormatting sqref="K66">
    <cfRule type="cellIs" dxfId="327" priority="699" operator="equal">
      <formula>"HIDE-NO VAR"</formula>
    </cfRule>
  </conditionalFormatting>
  <conditionalFormatting sqref="K66">
    <cfRule type="cellIs" dxfId="326" priority="696" operator="equal">
      <formula>"HIDE-NO VAR"</formula>
    </cfRule>
  </conditionalFormatting>
  <conditionalFormatting sqref="K66">
    <cfRule type="cellIs" dxfId="325" priority="693" operator="equal">
      <formula>"HIDE-NO VAR"</formula>
    </cfRule>
  </conditionalFormatting>
  <conditionalFormatting sqref="K66">
    <cfRule type="cellIs" dxfId="324" priority="690" operator="equal">
      <formula>"HIDE-NO VAR"</formula>
    </cfRule>
  </conditionalFormatting>
  <conditionalFormatting sqref="K66">
    <cfRule type="cellIs" dxfId="323" priority="686" operator="equal">
      <formula>"NO VAR"</formula>
    </cfRule>
  </conditionalFormatting>
  <conditionalFormatting sqref="K66">
    <cfRule type="cellIs" dxfId="322" priority="685" operator="equal">
      <formula>"NO VAR"</formula>
    </cfRule>
  </conditionalFormatting>
  <conditionalFormatting sqref="K66">
    <cfRule type="cellIs" dxfId="321" priority="682" operator="equal">
      <formula>"NO VAR"</formula>
    </cfRule>
  </conditionalFormatting>
  <conditionalFormatting sqref="K66">
    <cfRule type="cellIs" dxfId="320" priority="681" operator="equal">
      <formula>"INCORRECT LINE BEING PICKED UP"</formula>
    </cfRule>
  </conditionalFormatting>
  <conditionalFormatting sqref="B67:B69 E67:E69">
    <cfRule type="cellIs" dxfId="319" priority="680" operator="equal">
      <formula>"HIDE "</formula>
    </cfRule>
  </conditionalFormatting>
  <conditionalFormatting sqref="J67:J69">
    <cfRule type="cellIs" dxfId="318" priority="678" operator="equal">
      <formula>"HIDE-NO VAR"</formula>
    </cfRule>
  </conditionalFormatting>
  <conditionalFormatting sqref="J67:J69">
    <cfRule type="cellIs" dxfId="317" priority="677" operator="equal">
      <formula>"ERROR "</formula>
    </cfRule>
  </conditionalFormatting>
  <conditionalFormatting sqref="J67:J69">
    <cfRule type="cellIs" dxfId="316" priority="676" operator="equal">
      <formula>"HIDE-NO VAR"</formula>
    </cfRule>
  </conditionalFormatting>
  <conditionalFormatting sqref="J67:J69">
    <cfRule type="cellIs" dxfId="315" priority="675" operator="equal">
      <formula>"HIDE-NO VAR"</formula>
    </cfRule>
  </conditionalFormatting>
  <conditionalFormatting sqref="J67:J69">
    <cfRule type="cellIs" dxfId="314" priority="674" operator="equal">
      <formula>"NO VAR"</formula>
    </cfRule>
  </conditionalFormatting>
  <conditionalFormatting sqref="J67:J69">
    <cfRule type="cellIs" dxfId="313" priority="673" operator="equal">
      <formula>"HIDE-NO VAR"</formula>
    </cfRule>
  </conditionalFormatting>
  <conditionalFormatting sqref="J79">
    <cfRule type="cellIs" dxfId="312" priority="517" operator="equal">
      <formula>"NO VAR"</formula>
    </cfRule>
  </conditionalFormatting>
  <conditionalFormatting sqref="J79">
    <cfRule type="cellIs" dxfId="311" priority="514" operator="equal">
      <formula>"NO VAR"</formula>
    </cfRule>
  </conditionalFormatting>
  <conditionalFormatting sqref="J79">
    <cfRule type="cellIs" dxfId="310" priority="511" operator="equal">
      <formula>"NO VAR"</formula>
    </cfRule>
  </conditionalFormatting>
  <conditionalFormatting sqref="J79">
    <cfRule type="cellIs" dxfId="309" priority="508" operator="equal">
      <formula>"NO VAR"</formula>
    </cfRule>
  </conditionalFormatting>
  <conditionalFormatting sqref="K67:K69">
    <cfRule type="cellIs" dxfId="308" priority="646" operator="equal">
      <formula>"HIDE-NO VAR"</formula>
    </cfRule>
  </conditionalFormatting>
  <conditionalFormatting sqref="K67:K69">
    <cfRule type="cellIs" dxfId="307" priority="645" operator="equal">
      <formula>"ERROR "</formula>
    </cfRule>
  </conditionalFormatting>
  <conditionalFormatting sqref="K67:K69">
    <cfRule type="cellIs" dxfId="306" priority="643" operator="equal">
      <formula>"HIDE-NO VAR"</formula>
    </cfRule>
  </conditionalFormatting>
  <conditionalFormatting sqref="K67:K69">
    <cfRule type="cellIs" dxfId="305" priority="642" operator="equal">
      <formula>"NO VAR"</formula>
    </cfRule>
  </conditionalFormatting>
  <conditionalFormatting sqref="K79">
    <cfRule type="cellIs" dxfId="304" priority="485" operator="equal">
      <formula>"NO VAR"</formula>
    </cfRule>
  </conditionalFormatting>
  <conditionalFormatting sqref="K79">
    <cfRule type="cellIs" dxfId="303" priority="482" operator="equal">
      <formula>"NO VAR"</formula>
    </cfRule>
  </conditionalFormatting>
  <conditionalFormatting sqref="K79">
    <cfRule type="cellIs" dxfId="302" priority="479" operator="equal">
      <formula>"NO VAR"</formula>
    </cfRule>
  </conditionalFormatting>
  <conditionalFormatting sqref="K79">
    <cfRule type="cellIs" dxfId="301" priority="476" operator="equal">
      <formula>"NO VAR"</formula>
    </cfRule>
  </conditionalFormatting>
  <conditionalFormatting sqref="K79">
    <cfRule type="cellIs" dxfId="300" priority="473" operator="equal">
      <formula>"NO VAR"</formula>
    </cfRule>
  </conditionalFormatting>
  <conditionalFormatting sqref="K79">
    <cfRule type="cellIs" dxfId="299" priority="470" operator="equal">
      <formula>"NO VAR"</formula>
    </cfRule>
  </conditionalFormatting>
  <conditionalFormatting sqref="K79">
    <cfRule type="cellIs" dxfId="298" priority="467" operator="equal">
      <formula>"NO VAR"</formula>
    </cfRule>
  </conditionalFormatting>
  <conditionalFormatting sqref="K79">
    <cfRule type="cellIs" dxfId="297" priority="464" operator="equal">
      <formula>"NO VAR"</formula>
    </cfRule>
  </conditionalFormatting>
  <conditionalFormatting sqref="K67:K69">
    <cfRule type="cellIs" dxfId="296" priority="615" operator="equal">
      <formula>"HIDE-NO VAR"</formula>
    </cfRule>
  </conditionalFormatting>
  <conditionalFormatting sqref="K67:K69">
    <cfRule type="cellIs" dxfId="295" priority="613" operator="equal">
      <formula>"NO VAR"</formula>
    </cfRule>
  </conditionalFormatting>
  <conditionalFormatting sqref="K67:K69">
    <cfRule type="cellIs" dxfId="294" priority="612" operator="equal">
      <formula>"HIDE-NO VAR"</formula>
    </cfRule>
  </conditionalFormatting>
  <conditionalFormatting sqref="K70:K78">
    <cfRule type="cellIs" dxfId="293" priority="535" operator="equal">
      <formula>"NO VAR"</formula>
    </cfRule>
  </conditionalFormatting>
  <conditionalFormatting sqref="K67:K69">
    <cfRule type="cellIs" dxfId="292" priority="610" operator="equal">
      <formula>"NO VAR"</formula>
    </cfRule>
  </conditionalFormatting>
  <conditionalFormatting sqref="K67:K69">
    <cfRule type="cellIs" dxfId="291" priority="608" operator="equal">
      <formula>"NO VAR"</formula>
    </cfRule>
  </conditionalFormatting>
  <conditionalFormatting sqref="K70:K78">
    <cfRule type="cellIs" dxfId="290" priority="531" operator="equal">
      <formula>"NO VAR"</formula>
    </cfRule>
  </conditionalFormatting>
  <conditionalFormatting sqref="K67:K69">
    <cfRule type="cellIs" dxfId="289" priority="606" operator="equal">
      <formula>"INCORRECT LINE BEING PICKED UP"</formula>
    </cfRule>
  </conditionalFormatting>
  <conditionalFormatting sqref="B70">
    <cfRule type="cellIs" dxfId="288" priority="605" operator="equal">
      <formula>"HIDE "</formula>
    </cfRule>
  </conditionalFormatting>
  <conditionalFormatting sqref="B71:B78">
    <cfRule type="cellIs" dxfId="287" priority="604" operator="equal">
      <formula>"HIDE "</formula>
    </cfRule>
  </conditionalFormatting>
  <conditionalFormatting sqref="J70:J78">
    <cfRule type="cellIs" dxfId="286" priority="602" operator="equal">
      <formula>"HIDE-NO VAR"</formula>
    </cfRule>
  </conditionalFormatting>
  <conditionalFormatting sqref="J70:J78">
    <cfRule type="cellIs" dxfId="285" priority="601" operator="equal">
      <formula>"ERROR "</formula>
    </cfRule>
  </conditionalFormatting>
  <conditionalFormatting sqref="J81">
    <cfRule type="cellIs" dxfId="284" priority="448" operator="equal">
      <formula>"HIDE-NO VAR"</formula>
    </cfRule>
  </conditionalFormatting>
  <conditionalFormatting sqref="J70:J78">
    <cfRule type="cellIs" dxfId="283" priority="599" operator="equal">
      <formula>"HIDE-NO VAR"</formula>
    </cfRule>
  </conditionalFormatting>
  <conditionalFormatting sqref="J70:J78">
    <cfRule type="cellIs" dxfId="282" priority="580" operator="equal">
      <formula>"HIDE-NO VAR"</formula>
    </cfRule>
  </conditionalFormatting>
  <conditionalFormatting sqref="J81">
    <cfRule type="cellIs" dxfId="281" priority="427" operator="equal">
      <formula>"NO VAR"</formula>
    </cfRule>
  </conditionalFormatting>
  <conditionalFormatting sqref="J70:J78">
    <cfRule type="cellIs" dxfId="280" priority="578" operator="equal">
      <formula>"NO VAR"</formula>
    </cfRule>
  </conditionalFormatting>
  <conditionalFormatting sqref="J70:J78">
    <cfRule type="cellIs" dxfId="279" priority="576" operator="equal">
      <formula>"NO VAR"</formula>
    </cfRule>
  </conditionalFormatting>
  <conditionalFormatting sqref="J79">
    <cfRule type="cellIs" dxfId="278" priority="499" operator="equal">
      <formula>"NO VAR"</formula>
    </cfRule>
  </conditionalFormatting>
  <conditionalFormatting sqref="K81">
    <cfRule type="cellIs" dxfId="277" priority="420" operator="equal">
      <formula>"NO VAR"</formula>
    </cfRule>
  </conditionalFormatting>
  <conditionalFormatting sqref="K70:K78">
    <cfRule type="cellIs" dxfId="276" priority="570" operator="equal">
      <formula>"HIDE-NO VAR"</formula>
    </cfRule>
  </conditionalFormatting>
  <conditionalFormatting sqref="K70:K78">
    <cfRule type="cellIs" dxfId="275" priority="569" operator="equal">
      <formula>"ERROR "</formula>
    </cfRule>
  </conditionalFormatting>
  <conditionalFormatting sqref="K81">
    <cfRule type="cellIs" dxfId="274" priority="416" operator="equal">
      <formula>"HIDE-NO VAR"</formula>
    </cfRule>
  </conditionalFormatting>
  <conditionalFormatting sqref="K70:K78">
    <cfRule type="cellIs" dxfId="273" priority="567" operator="equal">
      <formula>"HIDE-NO VAR"</formula>
    </cfRule>
  </conditionalFormatting>
  <conditionalFormatting sqref="K70:K78">
    <cfRule type="cellIs" dxfId="272" priority="539" operator="equal">
      <formula>"HIDE-NO VAR"</formula>
    </cfRule>
  </conditionalFormatting>
  <conditionalFormatting sqref="K70:K78">
    <cfRule type="cellIs" dxfId="271" priority="538" operator="equal">
      <formula>"NO VAR"</formula>
    </cfRule>
  </conditionalFormatting>
  <conditionalFormatting sqref="K79">
    <cfRule type="cellIs" dxfId="270" priority="461" operator="equal">
      <formula>"NO VAR"</formula>
    </cfRule>
  </conditionalFormatting>
  <conditionalFormatting sqref="K70:K78">
    <cfRule type="cellIs" dxfId="269" priority="534" operator="equal">
      <formula>"NO VAR"</formula>
    </cfRule>
  </conditionalFormatting>
  <conditionalFormatting sqref="K70:K78">
    <cfRule type="cellIs" dxfId="268" priority="530" operator="equal">
      <formula>"INCORRECT LINE BEING PICKED UP"</formula>
    </cfRule>
  </conditionalFormatting>
  <conditionalFormatting sqref="B79">
    <cfRule type="cellIs" dxfId="267" priority="529" operator="equal">
      <formula>"HIDE "</formula>
    </cfRule>
  </conditionalFormatting>
  <conditionalFormatting sqref="B81">
    <cfRule type="cellIs" dxfId="266" priority="528" operator="equal">
      <formula>"HIDE "</formula>
    </cfRule>
  </conditionalFormatting>
  <conditionalFormatting sqref="B82:B83">
    <cfRule type="cellIs" dxfId="265" priority="527" operator="equal">
      <formula>"HIDE "</formula>
    </cfRule>
  </conditionalFormatting>
  <conditionalFormatting sqref="J79">
    <cfRule type="cellIs" dxfId="264" priority="524" operator="equal">
      <formula>"ERROR "</formula>
    </cfRule>
  </conditionalFormatting>
  <conditionalFormatting sqref="J82 J84">
    <cfRule type="cellIs" dxfId="263" priority="369" operator="equal">
      <formula>"NO VAR"</formula>
    </cfRule>
  </conditionalFormatting>
  <conditionalFormatting sqref="J81">
    <cfRule type="cellIs" dxfId="262" priority="444" operator="equal">
      <formula>"HIDE-NO VAR"</formula>
    </cfRule>
  </conditionalFormatting>
  <conditionalFormatting sqref="J82 J84">
    <cfRule type="cellIs" dxfId="261" priority="353" operator="equal">
      <formula>"NO VAR"</formula>
    </cfRule>
  </conditionalFormatting>
  <conditionalFormatting sqref="J81">
    <cfRule type="cellIs" dxfId="260" priority="428" operator="equal">
      <formula>"NO VAR"</formula>
    </cfRule>
  </conditionalFormatting>
  <conditionalFormatting sqref="J79">
    <cfRule type="cellIs" dxfId="259" priority="502" operator="equal">
      <formula>"NO VAR"</formula>
    </cfRule>
  </conditionalFormatting>
  <conditionalFormatting sqref="J79">
    <cfRule type="cellIs" dxfId="258" priority="501" operator="equal">
      <formula>"NO VAR"</formula>
    </cfRule>
  </conditionalFormatting>
  <conditionalFormatting sqref="K82 K84">
    <cfRule type="cellIs" dxfId="257" priority="346" operator="equal">
      <formula>"NO VAR"</formula>
    </cfRule>
  </conditionalFormatting>
  <conditionalFormatting sqref="K82 K84">
    <cfRule type="cellIs" dxfId="256" priority="345" operator="equal">
      <formula>"HIDE-NO VAR"</formula>
    </cfRule>
  </conditionalFormatting>
  <conditionalFormatting sqref="K79">
    <cfRule type="cellIs" dxfId="255" priority="492" operator="equal">
      <formula>"ERROR "</formula>
    </cfRule>
  </conditionalFormatting>
  <conditionalFormatting sqref="K82 K84">
    <cfRule type="cellIs" dxfId="254" priority="337" operator="equal">
      <formula>"NO VAR"</formula>
    </cfRule>
  </conditionalFormatting>
  <conditionalFormatting sqref="K81">
    <cfRule type="cellIs" dxfId="253" priority="412" operator="equal">
      <formula>"HIDE-NO VAR"</formula>
    </cfRule>
  </conditionalFormatting>
  <conditionalFormatting sqref="K79">
    <cfRule type="cellIs" dxfId="252" priority="460" operator="equal">
      <formula>"NO VAR"</formula>
    </cfRule>
  </conditionalFormatting>
  <conditionalFormatting sqref="K79">
    <cfRule type="cellIs" dxfId="251" priority="457" operator="equal">
      <formula>"NO VAR"</formula>
    </cfRule>
  </conditionalFormatting>
  <conditionalFormatting sqref="K79">
    <cfRule type="cellIs" dxfId="250" priority="455" operator="equal">
      <formula>"NO VAR"</formula>
    </cfRule>
  </conditionalFormatting>
  <conditionalFormatting sqref="K79">
    <cfRule type="cellIs" dxfId="249" priority="453" operator="equal">
      <formula>"INCORRECT LINE BEING PICKED UP"</formula>
    </cfRule>
  </conditionalFormatting>
  <conditionalFormatting sqref="J81">
    <cfRule type="cellIs" dxfId="248" priority="450" operator="equal">
      <formula>"ERROR "</formula>
    </cfRule>
  </conditionalFormatting>
  <conditionalFormatting sqref="J83">
    <cfRule type="cellIs" dxfId="247" priority="295" operator="equal">
      <formula>"NO VAR"</formula>
    </cfRule>
  </conditionalFormatting>
  <conditionalFormatting sqref="J82 J84">
    <cfRule type="cellIs" dxfId="246" priority="370" operator="equal">
      <formula>"HIDE-NO VAR"</formula>
    </cfRule>
  </conditionalFormatting>
  <conditionalFormatting sqref="J83">
    <cfRule type="cellIs" dxfId="245" priority="279" operator="equal">
      <formula>"NO VAR"</formula>
    </cfRule>
  </conditionalFormatting>
  <conditionalFormatting sqref="J82 J84">
    <cfRule type="cellIs" dxfId="244" priority="354" operator="equal">
      <formula>"NO VAR"</formula>
    </cfRule>
  </conditionalFormatting>
  <conditionalFormatting sqref="J81">
    <cfRule type="cellIs" dxfId="243" priority="429" operator="equal">
      <formula>"HIDE-NO VAR"</formula>
    </cfRule>
  </conditionalFormatting>
  <conditionalFormatting sqref="J81">
    <cfRule type="cellIs" dxfId="242" priority="425" operator="equal">
      <formula>"NO VAR"</formula>
    </cfRule>
  </conditionalFormatting>
  <conditionalFormatting sqref="K83">
    <cfRule type="cellIs" dxfId="241" priority="271" operator="equal">
      <formula>"HIDE-NO VAR"</formula>
    </cfRule>
  </conditionalFormatting>
  <conditionalFormatting sqref="K81">
    <cfRule type="cellIs" dxfId="240" priority="418" operator="equal">
      <formula>"ERROR "</formula>
    </cfRule>
  </conditionalFormatting>
  <conditionalFormatting sqref="K82 K84">
    <cfRule type="cellIs" dxfId="239" priority="338" operator="equal">
      <formula>"HIDE-NO VAR"</formula>
    </cfRule>
  </conditionalFormatting>
  <conditionalFormatting sqref="K81">
    <cfRule type="cellIs" dxfId="238" priority="386" operator="equal">
      <formula>"NO VAR"</formula>
    </cfRule>
  </conditionalFormatting>
  <conditionalFormatting sqref="K81">
    <cfRule type="cellIs" dxfId="237" priority="383" operator="equal">
      <formula>"NO VAR"</formula>
    </cfRule>
  </conditionalFormatting>
  <conditionalFormatting sqref="K81">
    <cfRule type="cellIs" dxfId="236" priority="381" operator="equal">
      <formula>"NO VAR"</formula>
    </cfRule>
  </conditionalFormatting>
  <conditionalFormatting sqref="K81">
    <cfRule type="cellIs" dxfId="235" priority="379" operator="equal">
      <formula>"INCORRECT LINE BEING PICKED UP"</formula>
    </cfRule>
  </conditionalFormatting>
  <conditionalFormatting sqref="J82 J84">
    <cfRule type="cellIs" dxfId="234" priority="376" operator="equal">
      <formula>"ERROR "</formula>
    </cfRule>
  </conditionalFormatting>
  <conditionalFormatting sqref="J80">
    <cfRule type="cellIs" dxfId="233" priority="223" operator="equal">
      <formula>"HIDE-NO VAR"</formula>
    </cfRule>
  </conditionalFormatting>
  <conditionalFormatting sqref="J83">
    <cfRule type="cellIs" dxfId="232" priority="297" operator="equal">
      <formula>"NO VAR"</formula>
    </cfRule>
  </conditionalFormatting>
  <conditionalFormatting sqref="J83">
    <cfRule type="cellIs" dxfId="231" priority="296" operator="equal">
      <formula>"HIDE-NO VAR"</formula>
    </cfRule>
  </conditionalFormatting>
  <conditionalFormatting sqref="J83">
    <cfRule type="cellIs" dxfId="230" priority="280" operator="equal">
      <formula>"NO VAR"</formula>
    </cfRule>
  </conditionalFormatting>
  <conditionalFormatting sqref="J82 J84">
    <cfRule type="cellIs" dxfId="229" priority="355" operator="equal">
      <formula>"HIDE-NO VAR"</formula>
    </cfRule>
  </conditionalFormatting>
  <conditionalFormatting sqref="J82 J84">
    <cfRule type="cellIs" dxfId="228" priority="351" operator="equal">
      <formula>"NO VAR"</formula>
    </cfRule>
  </conditionalFormatting>
  <conditionalFormatting sqref="J80">
    <cfRule type="cellIs" dxfId="227" priority="196" operator="equal">
      <formula>"NO VAR"</formula>
    </cfRule>
  </conditionalFormatting>
  <conditionalFormatting sqref="K82 K84">
    <cfRule type="cellIs" dxfId="226" priority="344" operator="equal">
      <formula>"ERROR "</formula>
    </cfRule>
  </conditionalFormatting>
  <conditionalFormatting sqref="K83">
    <cfRule type="cellIs" dxfId="225" priority="239" operator="equal">
      <formula>"NO VAR"</formula>
    </cfRule>
  </conditionalFormatting>
  <conditionalFormatting sqref="K82 K84">
    <cfRule type="cellIs" dxfId="224" priority="314" operator="equal">
      <formula>"HIDE-NO VAR"</formula>
    </cfRule>
  </conditionalFormatting>
  <conditionalFormatting sqref="K82 K84">
    <cfRule type="cellIs" dxfId="223" priority="312" operator="equal">
      <formula>"NO VAR"</formula>
    </cfRule>
  </conditionalFormatting>
  <conditionalFormatting sqref="K82 K84">
    <cfRule type="cellIs" dxfId="222" priority="311" operator="equal">
      <formula>"HIDE-NO VAR"</formula>
    </cfRule>
  </conditionalFormatting>
  <conditionalFormatting sqref="K82 K84">
    <cfRule type="cellIs" dxfId="221" priority="310" operator="equal">
      <formula>"NO VAR"</formula>
    </cfRule>
  </conditionalFormatting>
  <conditionalFormatting sqref="K82 K84">
    <cfRule type="cellIs" dxfId="220" priority="309" operator="equal">
      <formula>"NO VAR"</formula>
    </cfRule>
  </conditionalFormatting>
  <conditionalFormatting sqref="K82 K84">
    <cfRule type="cellIs" dxfId="219" priority="307" operator="equal">
      <formula>"NO VAR"</formula>
    </cfRule>
  </conditionalFormatting>
  <conditionalFormatting sqref="K82 K84">
    <cfRule type="cellIs" dxfId="218" priority="305" operator="equal">
      <formula>"INCORRECT LINE BEING PICKED UP"</formula>
    </cfRule>
  </conditionalFormatting>
  <conditionalFormatting sqref="J83">
    <cfRule type="cellIs" dxfId="217" priority="302" operator="equal">
      <formula>"ERROR "</formula>
    </cfRule>
  </conditionalFormatting>
  <conditionalFormatting sqref="J83">
    <cfRule type="cellIs" dxfId="216" priority="301" operator="equal">
      <formula>"HIDE-NO VAR"</formula>
    </cfRule>
  </conditionalFormatting>
  <conditionalFormatting sqref="J83">
    <cfRule type="cellIs" dxfId="215" priority="298" operator="equal">
      <formula>"HIDE-NO VAR"</formula>
    </cfRule>
  </conditionalFormatting>
  <conditionalFormatting sqref="J80">
    <cfRule type="cellIs" dxfId="214" priority="218" operator="equal">
      <formula>"NO VAR"</formula>
    </cfRule>
  </conditionalFormatting>
  <conditionalFormatting sqref="J80">
    <cfRule type="cellIs" dxfId="213" priority="215" operator="equal">
      <formula>"NO VAR"</formula>
    </cfRule>
  </conditionalFormatting>
  <conditionalFormatting sqref="J80">
    <cfRule type="cellIs" dxfId="212" priority="212" operator="equal">
      <formula>"NO VAR"</formula>
    </cfRule>
  </conditionalFormatting>
  <conditionalFormatting sqref="J80">
    <cfRule type="cellIs" dxfId="211" priority="209" operator="equal">
      <formula>"NO VAR"</formula>
    </cfRule>
  </conditionalFormatting>
  <conditionalFormatting sqref="J80">
    <cfRule type="cellIs" dxfId="210" priority="206" operator="equal">
      <formula>"NO VAR"</formula>
    </cfRule>
  </conditionalFormatting>
  <conditionalFormatting sqref="J83">
    <cfRule type="cellIs" dxfId="209" priority="281" operator="equal">
      <formula>"HIDE-NO VAR"</formula>
    </cfRule>
  </conditionalFormatting>
  <conditionalFormatting sqref="J83">
    <cfRule type="cellIs" dxfId="208" priority="277" operator="equal">
      <formula>"NO VAR"</formula>
    </cfRule>
  </conditionalFormatting>
  <conditionalFormatting sqref="J83">
    <cfRule type="cellIs" dxfId="207" priority="273" operator="equal">
      <formula>"NO VAR"</formula>
    </cfRule>
  </conditionalFormatting>
  <conditionalFormatting sqref="K83">
    <cfRule type="cellIs" dxfId="206" priority="270" operator="equal">
      <formula>"ERROR "</formula>
    </cfRule>
  </conditionalFormatting>
  <conditionalFormatting sqref="K83">
    <cfRule type="cellIs" dxfId="205" priority="269" operator="equal">
      <formula>"HIDE-NO VAR"</formula>
    </cfRule>
  </conditionalFormatting>
  <conditionalFormatting sqref="K83">
    <cfRule type="cellIs" dxfId="204" priority="266" operator="equal">
      <formula>"HIDE-NO VAR"</formula>
    </cfRule>
  </conditionalFormatting>
  <conditionalFormatting sqref="K83">
    <cfRule type="cellIs" dxfId="203" priority="240" operator="equal">
      <formula>"HIDE-NO VAR"</formula>
    </cfRule>
  </conditionalFormatting>
  <conditionalFormatting sqref="K80">
    <cfRule type="cellIs" dxfId="202" priority="162" operator="equal">
      <formula>"NO VAR"</formula>
    </cfRule>
  </conditionalFormatting>
  <conditionalFormatting sqref="K83">
    <cfRule type="cellIs" dxfId="201" priority="237" operator="equal">
      <formula>"HIDE-NO VAR"</formula>
    </cfRule>
  </conditionalFormatting>
  <conditionalFormatting sqref="K83">
    <cfRule type="cellIs" dxfId="200" priority="236" operator="equal">
      <formula>"NO VAR"</formula>
    </cfRule>
  </conditionalFormatting>
  <conditionalFormatting sqref="K83">
    <cfRule type="cellIs" dxfId="199" priority="235" operator="equal">
      <formula>"NO VAR"</formula>
    </cfRule>
  </conditionalFormatting>
  <conditionalFormatting sqref="K83">
    <cfRule type="cellIs" dxfId="198" priority="233" operator="equal">
      <formula>"NO VAR"</formula>
    </cfRule>
  </conditionalFormatting>
  <conditionalFormatting sqref="K80">
    <cfRule type="cellIs" dxfId="197" priority="156" operator="equal">
      <formula>"NO VAR"</formula>
    </cfRule>
  </conditionalFormatting>
  <conditionalFormatting sqref="K83">
    <cfRule type="cellIs" dxfId="196" priority="231" operator="equal">
      <formula>"INCORRECT LINE BEING PICKED UP"</formula>
    </cfRule>
  </conditionalFormatting>
  <conditionalFormatting sqref="B84">
    <cfRule type="cellIs" dxfId="195" priority="230" operator="equal">
      <formula>"HIDE "</formula>
    </cfRule>
  </conditionalFormatting>
  <conditionalFormatting sqref="D80">
    <cfRule type="cellIs" dxfId="194" priority="153" operator="equal">
      <formula>"HIDE "</formula>
    </cfRule>
  </conditionalFormatting>
  <conditionalFormatting sqref="B80">
    <cfRule type="cellIs" dxfId="193" priority="228" operator="equal">
      <formula>"HIDE "</formula>
    </cfRule>
  </conditionalFormatting>
  <conditionalFormatting sqref="J80">
    <cfRule type="cellIs" dxfId="192" priority="225" operator="equal">
      <formula>"ERROR "</formula>
    </cfRule>
  </conditionalFormatting>
  <conditionalFormatting sqref="J80">
    <cfRule type="cellIs" dxfId="191" priority="224" operator="equal">
      <formula>"HIDE-NO VAR"</formula>
    </cfRule>
  </conditionalFormatting>
  <conditionalFormatting sqref="J80">
    <cfRule type="cellIs" dxfId="190" priority="221" operator="equal">
      <formula>"HIDE-NO VAR"</formula>
    </cfRule>
  </conditionalFormatting>
  <conditionalFormatting sqref="J80">
    <cfRule type="cellIs" dxfId="189" priority="220" operator="equal">
      <formula>"NO VAR"</formula>
    </cfRule>
  </conditionalFormatting>
  <conditionalFormatting sqref="J80">
    <cfRule type="cellIs" dxfId="188" priority="219" operator="equal">
      <formula>"HIDE-NO VAR"</formula>
    </cfRule>
  </conditionalFormatting>
  <conditionalFormatting sqref="J80">
    <cfRule type="cellIs" dxfId="187" priority="217" operator="equal">
      <formula>"NO VAR"</formula>
    </cfRule>
  </conditionalFormatting>
  <conditionalFormatting sqref="J80">
    <cfRule type="cellIs" dxfId="186" priority="216" operator="equal">
      <formula>"HIDE-NO VAR"</formula>
    </cfRule>
  </conditionalFormatting>
  <conditionalFormatting sqref="J80">
    <cfRule type="cellIs" dxfId="185" priority="214" operator="equal">
      <formula>"NO VAR"</formula>
    </cfRule>
  </conditionalFormatting>
  <conditionalFormatting sqref="J80">
    <cfRule type="cellIs" dxfId="184" priority="213" operator="equal">
      <formula>"HIDE-NO VAR"</formula>
    </cfRule>
  </conditionalFormatting>
  <conditionalFormatting sqref="J80">
    <cfRule type="cellIs" dxfId="183" priority="211" operator="equal">
      <formula>"NO VAR"</formula>
    </cfRule>
  </conditionalFormatting>
  <conditionalFormatting sqref="J80">
    <cfRule type="cellIs" dxfId="182" priority="210" operator="equal">
      <formula>"HIDE-NO VAR"</formula>
    </cfRule>
  </conditionalFormatting>
  <conditionalFormatting sqref="J80">
    <cfRule type="cellIs" dxfId="181" priority="208" operator="equal">
      <formula>"NO VAR"</formula>
    </cfRule>
  </conditionalFormatting>
  <conditionalFormatting sqref="J80">
    <cfRule type="cellIs" dxfId="180" priority="207" operator="equal">
      <formula>"HIDE-NO VAR"</formula>
    </cfRule>
  </conditionalFormatting>
  <conditionalFormatting sqref="J25">
    <cfRule type="cellIs" dxfId="179" priority="129" operator="equal">
      <formula>"NO VAR"</formula>
    </cfRule>
  </conditionalFormatting>
  <conditionalFormatting sqref="J25">
    <cfRule type="cellIs" dxfId="178" priority="128" operator="equal">
      <formula>"HIDE-NO VAR"</formula>
    </cfRule>
  </conditionalFormatting>
  <conditionalFormatting sqref="J80">
    <cfRule type="cellIs" dxfId="177" priority="203" operator="equal">
      <formula>"NO VAR"</formula>
    </cfRule>
  </conditionalFormatting>
  <conditionalFormatting sqref="J80">
    <cfRule type="cellIs" dxfId="176" priority="202" operator="equal">
      <formula>"NO VAR"</formula>
    </cfRule>
  </conditionalFormatting>
  <conditionalFormatting sqref="J25">
    <cfRule type="cellIs" dxfId="175" priority="125" operator="equal">
      <formula>"HIDE-NO VAR"</formula>
    </cfRule>
  </conditionalFormatting>
  <conditionalFormatting sqref="J25">
    <cfRule type="cellIs" dxfId="174" priority="124" operator="equal">
      <formula>"NO VAR"</formula>
    </cfRule>
  </conditionalFormatting>
  <conditionalFormatting sqref="J80">
    <cfRule type="cellIs" dxfId="173" priority="199" operator="equal">
      <formula>"NO VAR"</formula>
    </cfRule>
  </conditionalFormatting>
  <conditionalFormatting sqref="J80">
    <cfRule type="cellIs" dxfId="172" priority="198" operator="equal">
      <formula>"HIDE-NO VAR"</formula>
    </cfRule>
  </conditionalFormatting>
  <conditionalFormatting sqref="J80">
    <cfRule type="cellIs" dxfId="171" priority="197" operator="equal">
      <formula>"NO VAR"</formula>
    </cfRule>
  </conditionalFormatting>
  <conditionalFormatting sqref="J25">
    <cfRule type="cellIs" dxfId="170" priority="120" operator="equal">
      <formula>"NO VAR"</formula>
    </cfRule>
  </conditionalFormatting>
  <conditionalFormatting sqref="K25">
    <cfRule type="cellIs" dxfId="169" priority="119" operator="equal">
      <formula>"NO VAR"</formula>
    </cfRule>
  </conditionalFormatting>
  <conditionalFormatting sqref="K25">
    <cfRule type="cellIs" dxfId="168" priority="118" operator="equal">
      <formula>"HIDE-NO VAR"</formula>
    </cfRule>
  </conditionalFormatting>
  <conditionalFormatting sqref="K80">
    <cfRule type="cellIs" dxfId="167" priority="193" operator="equal">
      <formula>"ERROR "</formula>
    </cfRule>
  </conditionalFormatting>
  <conditionalFormatting sqref="K80">
    <cfRule type="cellIs" dxfId="166" priority="192" operator="equal">
      <formula>"HIDE-NO VAR"</formula>
    </cfRule>
  </conditionalFormatting>
  <conditionalFormatting sqref="K25">
    <cfRule type="cellIs" dxfId="165" priority="115" operator="equal">
      <formula>"HIDE-NO VAR"</formula>
    </cfRule>
  </conditionalFormatting>
  <conditionalFormatting sqref="K25">
    <cfRule type="cellIs" dxfId="164" priority="114" operator="equal">
      <formula>"NO VAR"</formula>
    </cfRule>
  </conditionalFormatting>
  <conditionalFormatting sqref="K80">
    <cfRule type="cellIs" dxfId="163" priority="189" operator="equal">
      <formula>"HIDE-NO VAR"</formula>
    </cfRule>
  </conditionalFormatting>
  <conditionalFormatting sqref="K80">
    <cfRule type="cellIs" dxfId="162" priority="188" operator="equal">
      <formula>"NO VAR"</formula>
    </cfRule>
  </conditionalFormatting>
  <conditionalFormatting sqref="K80">
    <cfRule type="cellIs" dxfId="161" priority="187" operator="equal">
      <formula>"HIDE-NO VAR"</formula>
    </cfRule>
  </conditionalFormatting>
  <conditionalFormatting sqref="K25">
    <cfRule type="cellIs" dxfId="160" priority="110" operator="equal">
      <formula>"NO VAR"</formula>
    </cfRule>
  </conditionalFormatting>
  <conditionalFormatting sqref="K80">
    <cfRule type="cellIs" dxfId="159" priority="185" operator="equal">
      <formula>"NO VAR"</formula>
    </cfRule>
  </conditionalFormatting>
  <conditionalFormatting sqref="K80">
    <cfRule type="cellIs" dxfId="158" priority="184" operator="equal">
      <formula>"HIDE-NO VAR"</formula>
    </cfRule>
  </conditionalFormatting>
  <conditionalFormatting sqref="K25">
    <cfRule type="cellIs" dxfId="157" priority="107" operator="equal">
      <formula>"NO VAR"</formula>
    </cfRule>
  </conditionalFormatting>
  <conditionalFormatting sqref="K80">
    <cfRule type="cellIs" dxfId="156" priority="182" operator="equal">
      <formula>"NO VAR"</formula>
    </cfRule>
  </conditionalFormatting>
  <conditionalFormatting sqref="K80">
    <cfRule type="cellIs" dxfId="155" priority="181" operator="equal">
      <formula>"HIDE-NO VAR"</formula>
    </cfRule>
  </conditionalFormatting>
  <conditionalFormatting sqref="K25">
    <cfRule type="cellIs" dxfId="154" priority="104" operator="equal">
      <formula>"NO VAR"</formula>
    </cfRule>
  </conditionalFormatting>
  <conditionalFormatting sqref="K80">
    <cfRule type="cellIs" dxfId="153" priority="179" operator="equal">
      <formula>"NO VAR"</formula>
    </cfRule>
  </conditionalFormatting>
  <conditionalFormatting sqref="K80">
    <cfRule type="cellIs" dxfId="152" priority="178" operator="equal">
      <formula>"HIDE-NO VAR"</formula>
    </cfRule>
  </conditionalFormatting>
  <conditionalFormatting sqref="K25">
    <cfRule type="cellIs" dxfId="151" priority="101" operator="equal">
      <formula>"NO VAR"</formula>
    </cfRule>
  </conditionalFormatting>
  <conditionalFormatting sqref="K80">
    <cfRule type="cellIs" dxfId="150" priority="176" operator="equal">
      <formula>"NO VAR"</formula>
    </cfRule>
  </conditionalFormatting>
  <conditionalFormatting sqref="K80">
    <cfRule type="cellIs" dxfId="149" priority="175" operator="equal">
      <formula>"HIDE-NO VAR"</formula>
    </cfRule>
  </conditionalFormatting>
  <conditionalFormatting sqref="K25">
    <cfRule type="cellIs" dxfId="148" priority="98" operator="equal">
      <formula>"NO VAR"</formula>
    </cfRule>
  </conditionalFormatting>
  <conditionalFormatting sqref="K80">
    <cfRule type="cellIs" dxfId="147" priority="173" operator="equal">
      <formula>"NO VAR"</formula>
    </cfRule>
  </conditionalFormatting>
  <conditionalFormatting sqref="K80">
    <cfRule type="cellIs" dxfId="146" priority="172" operator="equal">
      <formula>"HIDE-NO VAR"</formula>
    </cfRule>
  </conditionalFormatting>
  <conditionalFormatting sqref="K25">
    <cfRule type="cellIs" dxfId="145" priority="95" operator="equal">
      <formula>"NO VAR"</formula>
    </cfRule>
  </conditionalFormatting>
  <conditionalFormatting sqref="K80">
    <cfRule type="cellIs" dxfId="144" priority="170" operator="equal">
      <formula>"NO VAR"</formula>
    </cfRule>
  </conditionalFormatting>
  <conditionalFormatting sqref="K80">
    <cfRule type="cellIs" dxfId="143" priority="169" operator="equal">
      <formula>"HIDE-NO VAR"</formula>
    </cfRule>
  </conditionalFormatting>
  <conditionalFormatting sqref="K25">
    <cfRule type="cellIs" dxfId="142" priority="92" operator="equal">
      <formula>"NO VAR"</formula>
    </cfRule>
  </conditionalFormatting>
  <conditionalFormatting sqref="K80">
    <cfRule type="cellIs" dxfId="141" priority="167" operator="equal">
      <formula>"NO VAR"</formula>
    </cfRule>
  </conditionalFormatting>
  <conditionalFormatting sqref="K80">
    <cfRule type="cellIs" dxfId="140" priority="166" operator="equal">
      <formula>"HIDE-NO VAR"</formula>
    </cfRule>
  </conditionalFormatting>
  <conditionalFormatting sqref="K25">
    <cfRule type="cellIs" dxfId="139" priority="89" operator="equal">
      <formula>"NO VAR"</formula>
    </cfRule>
  </conditionalFormatting>
  <conditionalFormatting sqref="K80">
    <cfRule type="cellIs" dxfId="138" priority="164" operator="equal">
      <formula>"NO VAR"</formula>
    </cfRule>
  </conditionalFormatting>
  <conditionalFormatting sqref="K25">
    <cfRule type="cellIs" dxfId="137" priority="87" operator="equal">
      <formula>"HIDE-NO VAR"</formula>
    </cfRule>
  </conditionalFormatting>
  <conditionalFormatting sqref="K25">
    <cfRule type="cellIs" dxfId="136" priority="86" operator="equal">
      <formula>"NO VAR"</formula>
    </cfRule>
  </conditionalFormatting>
  <conditionalFormatting sqref="K25">
    <cfRule type="cellIs" dxfId="135" priority="85" operator="equal">
      <formula>"NO VAR"</formula>
    </cfRule>
  </conditionalFormatting>
  <conditionalFormatting sqref="K25">
    <cfRule type="cellIs" dxfId="134" priority="84" operator="equal">
      <formula>"HIDE-NO VAR"</formula>
    </cfRule>
  </conditionalFormatting>
  <conditionalFormatting sqref="K80">
    <cfRule type="cellIs" dxfId="133" priority="159" operator="equal">
      <formula>"NO VAR"</formula>
    </cfRule>
  </conditionalFormatting>
  <conditionalFormatting sqref="K25">
    <cfRule type="cellIs" dxfId="132" priority="82" operator="equal">
      <formula>"NO VAR"</formula>
    </cfRule>
  </conditionalFormatting>
  <conditionalFormatting sqref="K25">
    <cfRule type="cellIs" dxfId="131" priority="81" operator="equal">
      <formula>"HIDE-NO VAR"</formula>
    </cfRule>
  </conditionalFormatting>
  <conditionalFormatting sqref="K25">
    <cfRule type="cellIs" dxfId="130" priority="80" operator="equal">
      <formula>"NO VAR"</formula>
    </cfRule>
  </conditionalFormatting>
  <conditionalFormatting sqref="K80">
    <cfRule type="cellIs" dxfId="129" priority="155" operator="equal">
      <formula>"NO VAR"</formula>
    </cfRule>
  </conditionalFormatting>
  <conditionalFormatting sqref="K80">
    <cfRule type="cellIs" dxfId="128" priority="154" operator="equal">
      <formula>"INCORRECT LINE BEING PICKED UP"</formula>
    </cfRule>
  </conditionalFormatting>
  <conditionalFormatting sqref="D25">
    <cfRule type="cellIs" dxfId="127" priority="77" operator="equal">
      <formula>"HIDE "</formula>
    </cfRule>
  </conditionalFormatting>
  <conditionalFormatting sqref="J25">
    <cfRule type="cellIs" dxfId="126" priority="148" operator="equal">
      <formula>"HIDE-NO VAR"</formula>
    </cfRule>
  </conditionalFormatting>
  <conditionalFormatting sqref="J25">
    <cfRule type="cellIs" dxfId="125" priority="142" operator="equal">
      <formula>"NO VAR"</formula>
    </cfRule>
  </conditionalFormatting>
  <conditionalFormatting sqref="J25">
    <cfRule type="cellIs" dxfId="124" priority="139" operator="equal">
      <formula>"NO VAR"</formula>
    </cfRule>
  </conditionalFormatting>
  <conditionalFormatting sqref="J25">
    <cfRule type="cellIs" dxfId="123" priority="136" operator="equal">
      <formula>"NO VAR"</formula>
    </cfRule>
  </conditionalFormatting>
  <conditionalFormatting sqref="J25">
    <cfRule type="cellIs" dxfId="122" priority="133" operator="equal">
      <formula>"NO VAR"</formula>
    </cfRule>
  </conditionalFormatting>
  <conditionalFormatting sqref="J25">
    <cfRule type="cellIs" dxfId="121" priority="130" operator="equal">
      <formula>"NO VAR"</formula>
    </cfRule>
  </conditionalFormatting>
  <conditionalFormatting sqref="J25">
    <cfRule type="cellIs" dxfId="120" priority="127" operator="equal">
      <formula>"NO VAR"</formula>
    </cfRule>
  </conditionalFormatting>
  <conditionalFormatting sqref="J25">
    <cfRule type="cellIs" dxfId="119" priority="121" operator="equal">
      <formula>"NO VAR"</formula>
    </cfRule>
  </conditionalFormatting>
  <conditionalFormatting sqref="K25">
    <cfRule type="cellIs" dxfId="118" priority="116" operator="equal">
      <formula>"HIDE-NO VAR"</formula>
    </cfRule>
  </conditionalFormatting>
  <conditionalFormatting sqref="K25">
    <cfRule type="cellIs" dxfId="117" priority="83" operator="equal">
      <formula>"NO VAR"</formula>
    </cfRule>
  </conditionalFormatting>
  <conditionalFormatting sqref="B25 E25">
    <cfRule type="cellIs" dxfId="116" priority="152" operator="equal">
      <formula>"HIDE "</formula>
    </cfRule>
  </conditionalFormatting>
  <conditionalFormatting sqref="J25">
    <cfRule type="cellIs" dxfId="115" priority="151" operator="equal">
      <formula>"NO VAR"</formula>
    </cfRule>
  </conditionalFormatting>
  <conditionalFormatting sqref="J25">
    <cfRule type="cellIs" dxfId="114" priority="150" operator="equal">
      <formula>"HIDE-NO VAR"</formula>
    </cfRule>
  </conditionalFormatting>
  <conditionalFormatting sqref="J25">
    <cfRule type="cellIs" dxfId="113" priority="149" operator="equal">
      <formula>"ERROR "</formula>
    </cfRule>
  </conditionalFormatting>
  <conditionalFormatting sqref="J25">
    <cfRule type="cellIs" dxfId="112" priority="147" operator="equal">
      <formula>"HIDE-NO VAR"</formula>
    </cfRule>
  </conditionalFormatting>
  <conditionalFormatting sqref="J25">
    <cfRule type="cellIs" dxfId="111" priority="146" operator="equal">
      <formula>"NO VAR"</formula>
    </cfRule>
  </conditionalFormatting>
  <conditionalFormatting sqref="J25">
    <cfRule type="cellIs" dxfId="110" priority="145" operator="equal">
      <formula>"HIDE-NO VAR"</formula>
    </cfRule>
  </conditionalFormatting>
  <conditionalFormatting sqref="J25">
    <cfRule type="cellIs" dxfId="109" priority="144" operator="equal">
      <formula>"NO VAR"</formula>
    </cfRule>
  </conditionalFormatting>
  <conditionalFormatting sqref="J25">
    <cfRule type="cellIs" dxfId="108" priority="143" operator="equal">
      <formula>"HIDE-NO VAR"</formula>
    </cfRule>
  </conditionalFormatting>
  <conditionalFormatting sqref="J25">
    <cfRule type="cellIs" dxfId="107" priority="141" operator="equal">
      <formula>"NO VAR"</formula>
    </cfRule>
  </conditionalFormatting>
  <conditionalFormatting sqref="J25">
    <cfRule type="cellIs" dxfId="106" priority="140" operator="equal">
      <formula>"HIDE-NO VAR"</formula>
    </cfRule>
  </conditionalFormatting>
  <conditionalFormatting sqref="J25">
    <cfRule type="cellIs" dxfId="105" priority="138" operator="equal">
      <formula>"NO VAR"</formula>
    </cfRule>
  </conditionalFormatting>
  <conditionalFormatting sqref="J25">
    <cfRule type="cellIs" dxfId="104" priority="137" operator="equal">
      <formula>"HIDE-NO VAR"</formula>
    </cfRule>
  </conditionalFormatting>
  <conditionalFormatting sqref="J25">
    <cfRule type="cellIs" dxfId="103" priority="135" operator="equal">
      <formula>"NO VAR"</formula>
    </cfRule>
  </conditionalFormatting>
  <conditionalFormatting sqref="J25">
    <cfRule type="cellIs" dxfId="102" priority="134" operator="equal">
      <formula>"HIDE-NO VAR"</formula>
    </cfRule>
  </conditionalFormatting>
  <conditionalFormatting sqref="J25">
    <cfRule type="cellIs" dxfId="101" priority="132" operator="equal">
      <formula>"NO VAR"</formula>
    </cfRule>
  </conditionalFormatting>
  <conditionalFormatting sqref="J25">
    <cfRule type="cellIs" dxfId="100" priority="131" operator="equal">
      <formula>"HIDE-NO VAR"</formula>
    </cfRule>
  </conditionalFormatting>
  <conditionalFormatting sqref="J25">
    <cfRule type="cellIs" dxfId="99" priority="126" operator="equal">
      <formula>"NO VAR"</formula>
    </cfRule>
  </conditionalFormatting>
  <conditionalFormatting sqref="J25">
    <cfRule type="cellIs" dxfId="98" priority="123" operator="equal">
      <formula>"NO VAR"</formula>
    </cfRule>
  </conditionalFormatting>
  <conditionalFormatting sqref="J25">
    <cfRule type="cellIs" dxfId="97" priority="122" operator="equal">
      <formula>"HIDE-NO VAR"</formula>
    </cfRule>
  </conditionalFormatting>
  <conditionalFormatting sqref="K25">
    <cfRule type="cellIs" dxfId="96" priority="117" operator="equal">
      <formula>"ERROR "</formula>
    </cfRule>
  </conditionalFormatting>
  <conditionalFormatting sqref="K25">
    <cfRule type="cellIs" dxfId="95" priority="113" operator="equal">
      <formula>"HIDE-NO VAR"</formula>
    </cfRule>
  </conditionalFormatting>
  <conditionalFormatting sqref="K25">
    <cfRule type="cellIs" dxfId="94" priority="112" operator="equal">
      <formula>"NO VAR"</formula>
    </cfRule>
  </conditionalFormatting>
  <conditionalFormatting sqref="K25">
    <cfRule type="cellIs" dxfId="93" priority="111" operator="equal">
      <formula>"HIDE-NO VAR"</formula>
    </cfRule>
  </conditionalFormatting>
  <conditionalFormatting sqref="K25">
    <cfRule type="cellIs" dxfId="92" priority="109" operator="equal">
      <formula>"NO VAR"</formula>
    </cfRule>
  </conditionalFormatting>
  <conditionalFormatting sqref="K25">
    <cfRule type="cellIs" dxfId="91" priority="108" operator="equal">
      <formula>"HIDE-NO VAR"</formula>
    </cfRule>
  </conditionalFormatting>
  <conditionalFormatting sqref="K25">
    <cfRule type="cellIs" dxfId="90" priority="106" operator="equal">
      <formula>"NO VAR"</formula>
    </cfRule>
  </conditionalFormatting>
  <conditionalFormatting sqref="K25">
    <cfRule type="cellIs" dxfId="89" priority="105" operator="equal">
      <formula>"HIDE-NO VAR"</formula>
    </cfRule>
  </conditionalFormatting>
  <conditionalFormatting sqref="K25">
    <cfRule type="cellIs" dxfId="88" priority="103" operator="equal">
      <formula>"NO VAR"</formula>
    </cfRule>
  </conditionalFormatting>
  <conditionalFormatting sqref="K25">
    <cfRule type="cellIs" dxfId="87" priority="102" operator="equal">
      <formula>"HIDE-NO VAR"</formula>
    </cfRule>
  </conditionalFormatting>
  <conditionalFormatting sqref="K25">
    <cfRule type="cellIs" dxfId="86" priority="100" operator="equal">
      <formula>"NO VAR"</formula>
    </cfRule>
  </conditionalFormatting>
  <conditionalFormatting sqref="K25">
    <cfRule type="cellIs" dxfId="85" priority="99" operator="equal">
      <formula>"HIDE-NO VAR"</formula>
    </cfRule>
  </conditionalFormatting>
  <conditionalFormatting sqref="K25">
    <cfRule type="cellIs" dxfId="84" priority="97" operator="equal">
      <formula>"NO VAR"</formula>
    </cfRule>
  </conditionalFormatting>
  <conditionalFormatting sqref="K25">
    <cfRule type="cellIs" dxfId="83" priority="96" operator="equal">
      <formula>"HIDE-NO VAR"</formula>
    </cfRule>
  </conditionalFormatting>
  <conditionalFormatting sqref="K25">
    <cfRule type="cellIs" dxfId="82" priority="94" operator="equal">
      <formula>"NO VAR"</formula>
    </cfRule>
  </conditionalFormatting>
  <conditionalFormatting sqref="K25">
    <cfRule type="cellIs" dxfId="81" priority="93" operator="equal">
      <formula>"HIDE-NO VAR"</formula>
    </cfRule>
  </conditionalFormatting>
  <conditionalFormatting sqref="K25">
    <cfRule type="cellIs" dxfId="80" priority="91" operator="equal">
      <formula>"NO VAR"</formula>
    </cfRule>
  </conditionalFormatting>
  <conditionalFormatting sqref="K25">
    <cfRule type="cellIs" dxfId="79" priority="90" operator="equal">
      <formula>"HIDE-NO VAR"</formula>
    </cfRule>
  </conditionalFormatting>
  <conditionalFormatting sqref="K25">
    <cfRule type="cellIs" dxfId="78" priority="88" operator="equal">
      <formula>"NO VAR"</formula>
    </cfRule>
  </conditionalFormatting>
  <conditionalFormatting sqref="K25">
    <cfRule type="cellIs" dxfId="77" priority="79" operator="equal">
      <formula>"NO VAR"</formula>
    </cfRule>
  </conditionalFormatting>
  <conditionalFormatting sqref="K25">
    <cfRule type="cellIs" dxfId="76" priority="78" operator="equal">
      <formula>"INCORRECT LINE BEING PICKED UP"</formula>
    </cfRule>
  </conditionalFormatting>
  <conditionalFormatting sqref="D65">
    <cfRule type="cellIs" dxfId="75" priority="1" operator="equal">
      <formula>"HIDE "</formula>
    </cfRule>
  </conditionalFormatting>
  <conditionalFormatting sqref="B65 E65">
    <cfRule type="cellIs" dxfId="74" priority="76" operator="equal">
      <formula>"HIDE "</formula>
    </cfRule>
  </conditionalFormatting>
  <conditionalFormatting sqref="J65">
    <cfRule type="cellIs" dxfId="73" priority="75" operator="equal">
      <formula>"NO VAR"</formula>
    </cfRule>
  </conditionalFormatting>
  <conditionalFormatting sqref="J65">
    <cfRule type="cellIs" dxfId="72" priority="74" operator="equal">
      <formula>"HIDE-NO VAR"</formula>
    </cfRule>
  </conditionalFormatting>
  <conditionalFormatting sqref="J65">
    <cfRule type="cellIs" dxfId="71" priority="73" operator="equal">
      <formula>"ERROR "</formula>
    </cfRule>
  </conditionalFormatting>
  <conditionalFormatting sqref="J65">
    <cfRule type="cellIs" dxfId="70" priority="72" operator="equal">
      <formula>"HIDE-NO VAR"</formula>
    </cfRule>
  </conditionalFormatting>
  <conditionalFormatting sqref="J65">
    <cfRule type="cellIs" dxfId="69" priority="71" operator="equal">
      <formula>"HIDE-NO VAR"</formula>
    </cfRule>
  </conditionalFormatting>
  <conditionalFormatting sqref="J65">
    <cfRule type="cellIs" dxfId="68" priority="70" operator="equal">
      <formula>"NO VAR"</formula>
    </cfRule>
  </conditionalFormatting>
  <conditionalFormatting sqref="J65">
    <cfRule type="cellIs" dxfId="67" priority="69" operator="equal">
      <formula>"HIDE-NO VAR"</formula>
    </cfRule>
  </conditionalFormatting>
  <conditionalFormatting sqref="J65">
    <cfRule type="cellIs" dxfId="66" priority="68" operator="equal">
      <formula>"NO VAR"</formula>
    </cfRule>
  </conditionalFormatting>
  <conditionalFormatting sqref="J65">
    <cfRule type="cellIs" dxfId="65" priority="67" operator="equal">
      <formula>"HIDE-NO VAR"</formula>
    </cfRule>
  </conditionalFormatting>
  <conditionalFormatting sqref="J65">
    <cfRule type="cellIs" dxfId="64" priority="66" operator="equal">
      <formula>"NO VAR"</formula>
    </cfRule>
  </conditionalFormatting>
  <conditionalFormatting sqref="J65">
    <cfRule type="cellIs" dxfId="63" priority="65" operator="equal">
      <formula>"NO VAR"</formula>
    </cfRule>
  </conditionalFormatting>
  <conditionalFormatting sqref="J65">
    <cfRule type="cellIs" dxfId="62" priority="64" operator="equal">
      <formula>"HIDE-NO VAR"</formula>
    </cfRule>
  </conditionalFormatting>
  <conditionalFormatting sqref="J65">
    <cfRule type="cellIs" dxfId="61" priority="63" operator="equal">
      <formula>"NO VAR"</formula>
    </cfRule>
  </conditionalFormatting>
  <conditionalFormatting sqref="J65">
    <cfRule type="cellIs" dxfId="60" priority="62" operator="equal">
      <formula>"NO VAR"</formula>
    </cfRule>
  </conditionalFormatting>
  <conditionalFormatting sqref="J65">
    <cfRule type="cellIs" dxfId="59" priority="61" operator="equal">
      <formula>"HIDE-NO VAR"</formula>
    </cfRule>
  </conditionalFormatting>
  <conditionalFormatting sqref="J65">
    <cfRule type="cellIs" dxfId="58" priority="60" operator="equal">
      <formula>"NO VAR"</formula>
    </cfRule>
  </conditionalFormatting>
  <conditionalFormatting sqref="J65">
    <cfRule type="cellIs" dxfId="57" priority="59" operator="equal">
      <formula>"NO VAR"</formula>
    </cfRule>
  </conditionalFormatting>
  <conditionalFormatting sqref="J65">
    <cfRule type="cellIs" dxfId="56" priority="58" operator="equal">
      <formula>"HIDE-NO VAR"</formula>
    </cfRule>
  </conditionalFormatting>
  <conditionalFormatting sqref="J65">
    <cfRule type="cellIs" dxfId="55" priority="57" operator="equal">
      <formula>"NO VAR"</formula>
    </cfRule>
  </conditionalFormatting>
  <conditionalFormatting sqref="J65">
    <cfRule type="cellIs" dxfId="54" priority="56" operator="equal">
      <formula>"NO VAR"</formula>
    </cfRule>
  </conditionalFormatting>
  <conditionalFormatting sqref="J65">
    <cfRule type="cellIs" dxfId="53" priority="55" operator="equal">
      <formula>"HIDE-NO VAR"</formula>
    </cfRule>
  </conditionalFormatting>
  <conditionalFormatting sqref="J65">
    <cfRule type="cellIs" dxfId="52" priority="54" operator="equal">
      <formula>"NO VAR"</formula>
    </cfRule>
  </conditionalFormatting>
  <conditionalFormatting sqref="J65">
    <cfRule type="cellIs" dxfId="51" priority="53" operator="equal">
      <formula>"NO VAR"</formula>
    </cfRule>
  </conditionalFormatting>
  <conditionalFormatting sqref="J65">
    <cfRule type="cellIs" dxfId="50" priority="52" operator="equal">
      <formula>"HIDE-NO VAR"</formula>
    </cfRule>
  </conditionalFormatting>
  <conditionalFormatting sqref="J65">
    <cfRule type="cellIs" dxfId="49" priority="51" operator="equal">
      <formula>"NO VAR"</formula>
    </cfRule>
  </conditionalFormatting>
  <conditionalFormatting sqref="J65">
    <cfRule type="cellIs" dxfId="48" priority="50" operator="equal">
      <formula>"NO VAR"</formula>
    </cfRule>
  </conditionalFormatting>
  <conditionalFormatting sqref="J65">
    <cfRule type="cellIs" dxfId="47" priority="49" operator="equal">
      <formula>"HIDE-NO VAR"</formula>
    </cfRule>
  </conditionalFormatting>
  <conditionalFormatting sqref="J65">
    <cfRule type="cellIs" dxfId="46" priority="48" operator="equal">
      <formula>"NO VAR"</formula>
    </cfRule>
  </conditionalFormatting>
  <conditionalFormatting sqref="J65">
    <cfRule type="cellIs" dxfId="45" priority="47" operator="equal">
      <formula>"NO VAR"</formula>
    </cfRule>
  </conditionalFormatting>
  <conditionalFormatting sqref="J65">
    <cfRule type="cellIs" dxfId="44" priority="46" operator="equal">
      <formula>"HIDE-NO VAR"</formula>
    </cfRule>
  </conditionalFormatting>
  <conditionalFormatting sqref="J65">
    <cfRule type="cellIs" dxfId="43" priority="45" operator="equal">
      <formula>"NO VAR"</formula>
    </cfRule>
  </conditionalFormatting>
  <conditionalFormatting sqref="J65">
    <cfRule type="cellIs" dxfId="42" priority="44" operator="equal">
      <formula>"NO VAR"</formula>
    </cfRule>
  </conditionalFormatting>
  <conditionalFormatting sqref="K65">
    <cfRule type="cellIs" dxfId="41" priority="43" operator="equal">
      <formula>"NO VAR"</formula>
    </cfRule>
  </conditionalFormatting>
  <conditionalFormatting sqref="K65">
    <cfRule type="cellIs" dxfId="40" priority="42" operator="equal">
      <formula>"HIDE-NO VAR"</formula>
    </cfRule>
  </conditionalFormatting>
  <conditionalFormatting sqref="K65">
    <cfRule type="cellIs" dxfId="39" priority="41" operator="equal">
      <formula>"ERROR "</formula>
    </cfRule>
  </conditionalFormatting>
  <conditionalFormatting sqref="K65">
    <cfRule type="cellIs" dxfId="38" priority="40" operator="equal">
      <formula>"HIDE-NO VAR"</formula>
    </cfRule>
  </conditionalFormatting>
  <conditionalFormatting sqref="K65">
    <cfRule type="cellIs" dxfId="37" priority="39" operator="equal">
      <formula>"HIDE-NO VAR"</formula>
    </cfRule>
  </conditionalFormatting>
  <conditionalFormatting sqref="K65">
    <cfRule type="cellIs" dxfId="36" priority="38" operator="equal">
      <formula>"NO VAR"</formula>
    </cfRule>
  </conditionalFormatting>
  <conditionalFormatting sqref="K65">
    <cfRule type="cellIs" dxfId="35" priority="37" operator="equal">
      <formula>"HIDE-NO VAR"</formula>
    </cfRule>
  </conditionalFormatting>
  <conditionalFormatting sqref="K65">
    <cfRule type="cellIs" dxfId="34" priority="36" operator="equal">
      <formula>"NO VAR"</formula>
    </cfRule>
  </conditionalFormatting>
  <conditionalFormatting sqref="K65">
    <cfRule type="cellIs" dxfId="33" priority="35" operator="equal">
      <formula>"HIDE-NO VAR"</formula>
    </cfRule>
  </conditionalFormatting>
  <conditionalFormatting sqref="K65">
    <cfRule type="cellIs" dxfId="32" priority="34" operator="equal">
      <formula>"NO VAR"</formula>
    </cfRule>
  </conditionalFormatting>
  <conditionalFormatting sqref="K65">
    <cfRule type="cellIs" dxfId="31" priority="33" operator="equal">
      <formula>"NO VAR"</formula>
    </cfRule>
  </conditionalFormatting>
  <conditionalFormatting sqref="K65">
    <cfRule type="cellIs" dxfId="30" priority="32" operator="equal">
      <formula>"HIDE-NO VAR"</formula>
    </cfRule>
  </conditionalFormatting>
  <conditionalFormatting sqref="K65">
    <cfRule type="cellIs" dxfId="29" priority="31" operator="equal">
      <formula>"NO VAR"</formula>
    </cfRule>
  </conditionalFormatting>
  <conditionalFormatting sqref="K65">
    <cfRule type="cellIs" dxfId="28" priority="30" operator="equal">
      <formula>"NO VAR"</formula>
    </cfRule>
  </conditionalFormatting>
  <conditionalFormatting sqref="K65">
    <cfRule type="cellIs" dxfId="27" priority="29" operator="equal">
      <formula>"HIDE-NO VAR"</formula>
    </cfRule>
  </conditionalFormatting>
  <conditionalFormatting sqref="K65">
    <cfRule type="cellIs" dxfId="26" priority="28" operator="equal">
      <formula>"NO VAR"</formula>
    </cfRule>
  </conditionalFormatting>
  <conditionalFormatting sqref="K65">
    <cfRule type="cellIs" dxfId="25" priority="27" operator="equal">
      <formula>"NO VAR"</formula>
    </cfRule>
  </conditionalFormatting>
  <conditionalFormatting sqref="K65">
    <cfRule type="cellIs" dxfId="24" priority="26" operator="equal">
      <formula>"HIDE-NO VAR"</formula>
    </cfRule>
  </conditionalFormatting>
  <conditionalFormatting sqref="K65">
    <cfRule type="cellIs" dxfId="23" priority="25" operator="equal">
      <formula>"NO VAR"</formula>
    </cfRule>
  </conditionalFormatting>
  <conditionalFormatting sqref="K65">
    <cfRule type="cellIs" dxfId="22" priority="24" operator="equal">
      <formula>"NO VAR"</formula>
    </cfRule>
  </conditionalFormatting>
  <conditionalFormatting sqref="K65">
    <cfRule type="cellIs" dxfId="21" priority="23" operator="equal">
      <formula>"HIDE-NO VAR"</formula>
    </cfRule>
  </conditionalFormatting>
  <conditionalFormatting sqref="K65">
    <cfRule type="cellIs" dxfId="20" priority="22" operator="equal">
      <formula>"NO VAR"</formula>
    </cfRule>
  </conditionalFormatting>
  <conditionalFormatting sqref="K65">
    <cfRule type="cellIs" dxfId="19" priority="21" operator="equal">
      <formula>"NO VAR"</formula>
    </cfRule>
  </conditionalFormatting>
  <conditionalFormatting sqref="K65">
    <cfRule type="cellIs" dxfId="18" priority="20" operator="equal">
      <formula>"HIDE-NO VAR"</formula>
    </cfRule>
  </conditionalFormatting>
  <conditionalFormatting sqref="K65">
    <cfRule type="cellIs" dxfId="17" priority="19" operator="equal">
      <formula>"NO VAR"</formula>
    </cfRule>
  </conditionalFormatting>
  <conditionalFormatting sqref="K65">
    <cfRule type="cellIs" dxfId="16" priority="18" operator="equal">
      <formula>"NO VAR"</formula>
    </cfRule>
  </conditionalFormatting>
  <conditionalFormatting sqref="K65">
    <cfRule type="cellIs" dxfId="15" priority="17" operator="equal">
      <formula>"HIDE-NO VAR"</formula>
    </cfRule>
  </conditionalFormatting>
  <conditionalFormatting sqref="K65">
    <cfRule type="cellIs" dxfId="14" priority="16" operator="equal">
      <formula>"NO VAR"</formula>
    </cfRule>
  </conditionalFormatting>
  <conditionalFormatting sqref="K65">
    <cfRule type="cellIs" dxfId="13" priority="15" operator="equal">
      <formula>"NO VAR"</formula>
    </cfRule>
  </conditionalFormatting>
  <conditionalFormatting sqref="K65">
    <cfRule type="cellIs" dxfId="12" priority="14" operator="equal">
      <formula>"HIDE-NO VAR"</formula>
    </cfRule>
  </conditionalFormatting>
  <conditionalFormatting sqref="K65">
    <cfRule type="cellIs" dxfId="11" priority="13" operator="equal">
      <formula>"NO VAR"</formula>
    </cfRule>
  </conditionalFormatting>
  <conditionalFormatting sqref="K65">
    <cfRule type="cellIs" dxfId="10" priority="12" operator="equal">
      <formula>"NO VAR"</formula>
    </cfRule>
  </conditionalFormatting>
  <conditionalFormatting sqref="K65">
    <cfRule type="cellIs" dxfId="9" priority="11" operator="equal">
      <formula>"HIDE-NO VAR"</formula>
    </cfRule>
  </conditionalFormatting>
  <conditionalFormatting sqref="K65">
    <cfRule type="cellIs" dxfId="8" priority="10" operator="equal">
      <formula>"NO VAR"</formula>
    </cfRule>
  </conditionalFormatting>
  <conditionalFormatting sqref="K65">
    <cfRule type="cellIs" dxfId="7" priority="9" operator="equal">
      <formula>"NO VAR"</formula>
    </cfRule>
  </conditionalFormatting>
  <conditionalFormatting sqref="K65">
    <cfRule type="cellIs" dxfId="6" priority="8" operator="equal">
      <formula>"HIDE-NO VAR"</formula>
    </cfRule>
  </conditionalFormatting>
  <conditionalFormatting sqref="K65">
    <cfRule type="cellIs" dxfId="5" priority="7" operator="equal">
      <formula>"NO VAR"</formula>
    </cfRule>
  </conditionalFormatting>
  <conditionalFormatting sqref="K65">
    <cfRule type="cellIs" dxfId="4" priority="6" operator="equal">
      <formula>"NO VAR"</formula>
    </cfRule>
  </conditionalFormatting>
  <conditionalFormatting sqref="K65">
    <cfRule type="cellIs" dxfId="3" priority="5" operator="equal">
      <formula>"HIDE-NO VAR"</formula>
    </cfRule>
  </conditionalFormatting>
  <conditionalFormatting sqref="K65">
    <cfRule type="cellIs" dxfId="2" priority="4" operator="equal">
      <formula>"NO VAR"</formula>
    </cfRule>
  </conditionalFormatting>
  <conditionalFormatting sqref="K65">
    <cfRule type="cellIs" dxfId="1" priority="3" operator="equal">
      <formula>"NO VAR"</formula>
    </cfRule>
  </conditionalFormatting>
  <conditionalFormatting sqref="K65">
    <cfRule type="cellIs" dxfId="0" priority="2" operator="equal">
      <formula>"INCORRECT LINE BEING PICKED UP"</formula>
    </cfRule>
  </conditionalFormatting>
  <printOptions horizontalCentered="1"/>
  <pageMargins left="0.7" right="0.7" top="0.75" bottom="0.75" header="0.3" footer="0.3"/>
  <pageSetup scale="62" orientation="landscape" r:id="rId1"/>
  <rowBreaks count="1" manualBreakCount="1">
    <brk id="46"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9219" r:id="rId4" name="Button 3">
              <controlPr defaultSize="0" print="0" autoFill="0" autoPict="0" macro="[0]!Macro8">
                <anchor moveWithCells="1" sizeWithCells="1">
                  <from>
                    <xdr:col>9</xdr:col>
                    <xdr:colOff>12700</xdr:colOff>
                    <xdr:row>0</xdr:row>
                    <xdr:rowOff>152400</xdr:rowOff>
                  </from>
                  <to>
                    <xdr:col>10</xdr:col>
                    <xdr:colOff>1282700</xdr:colOff>
                    <xdr:row>2</xdr:row>
                    <xdr:rowOff>139700</xdr:rowOff>
                  </to>
                </anchor>
              </controlPr>
            </control>
          </mc:Choice>
        </mc:AlternateContent>
        <mc:AlternateContent xmlns:mc="http://schemas.openxmlformats.org/markup-compatibility/2006">
          <mc:Choice Requires="x14">
            <control shapeId="9220" r:id="rId5" name="Button 4">
              <controlPr defaultSize="0" print="0" autoFill="0" autoPict="0" macro="[0]!Macro9">
                <anchor moveWithCells="1" sizeWithCells="1">
                  <from>
                    <xdr:col>9</xdr:col>
                    <xdr:colOff>12700</xdr:colOff>
                    <xdr:row>3</xdr:row>
                    <xdr:rowOff>12700</xdr:rowOff>
                  </from>
                  <to>
                    <xdr:col>10</xdr:col>
                    <xdr:colOff>1295400</xdr:colOff>
                    <xdr:row>5</xdr:row>
                    <xdr:rowOff>101600</xdr:rowOff>
                  </to>
                </anchor>
              </controlPr>
            </control>
          </mc:Choice>
        </mc:AlternateContent>
        <mc:AlternateContent xmlns:mc="http://schemas.openxmlformats.org/markup-compatibility/2006">
          <mc:Choice Requires="x14">
            <control shapeId="9221" r:id="rId6" name="Button 5">
              <controlPr defaultSize="0" print="0" autoFill="0" autoPict="0" macro="[0]!Macro10">
                <anchor moveWithCells="1" sizeWithCells="1">
                  <from>
                    <xdr:col>7</xdr:col>
                    <xdr:colOff>12700</xdr:colOff>
                    <xdr:row>0</xdr:row>
                    <xdr:rowOff>177800</xdr:rowOff>
                  </from>
                  <to>
                    <xdr:col>8</xdr:col>
                    <xdr:colOff>965200</xdr:colOff>
                    <xdr:row>2</xdr:row>
                    <xdr:rowOff>101600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Cons Subsidies Accrual-Rounded</vt:lpstr>
      <vt:lpstr>Variance Explanations-ACCRUAL</vt:lpstr>
      <vt:lpstr>Cons Subsidies CASH-Rounded</vt:lpstr>
      <vt:lpstr>Variance Explanations-CASH</vt:lpstr>
      <vt:lpstr>'Cons Subsidies Accrual-Rounded'!Print_Area</vt:lpstr>
      <vt:lpstr>'Cons Subsidies CASH-Rounded'!Print_Area</vt:lpstr>
      <vt:lpstr>'Variance Explanations-ACCRUAL'!Print_Area</vt:lpstr>
      <vt:lpstr>'Variance Explanations-CASH'!Print_Area</vt:lpstr>
      <vt:lpstr>'Variance Explanations-CASH'!Print_Titles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Dedonno, Katherine</dc:creator>
  <cp:lastModifiedBy>Microsoft Office User</cp:lastModifiedBy>
  <cp:lastPrinted>2020-12-16T13:56:07Z</cp:lastPrinted>
  <dcterms:created xsi:type="dcterms:W3CDTF">2019-09-09T16:24:34Z</dcterms:created>
  <dcterms:modified xsi:type="dcterms:W3CDTF">2021-01-15T19:52:01Z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